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kak\Desktop\"/>
    </mc:Choice>
  </mc:AlternateContent>
  <xr:revisionPtr revIDLastSave="0" documentId="13_ncr:1_{D9A639FC-206B-4096-B417-9519663452AB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Sheet1" sheetId="129" r:id="rId1"/>
  </sheets>
  <definedNames>
    <definedName name="_xlnm._FilterDatabase" localSheetId="0" hidden="1">Sheet1!$B$4:$I$7</definedName>
    <definedName name="_xlnm.Print_Area" localSheetId="0">Sheet1!#REF!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29" l="1"/>
  <c r="G17" i="129"/>
  <c r="G18" i="129"/>
  <c r="G19" i="129"/>
  <c r="G20" i="129"/>
  <c r="G21" i="129"/>
  <c r="G22" i="129"/>
  <c r="G23" i="129"/>
  <c r="G24" i="129"/>
  <c r="G25" i="129"/>
  <c r="G26" i="129"/>
  <c r="G27" i="129"/>
  <c r="G28" i="129"/>
  <c r="G29" i="129"/>
  <c r="G30" i="129"/>
  <c r="G31" i="129"/>
  <c r="G32" i="129"/>
  <c r="G33" i="129"/>
  <c r="G34" i="129"/>
  <c r="G35" i="129"/>
  <c r="G36" i="129"/>
  <c r="G37" i="129"/>
  <c r="G38" i="129"/>
  <c r="G39" i="129"/>
  <c r="G40" i="129"/>
  <c r="G41" i="129"/>
  <c r="G42" i="129"/>
  <c r="G43" i="129"/>
  <c r="G44" i="129"/>
  <c r="G45" i="129"/>
  <c r="G46" i="129"/>
  <c r="G47" i="129"/>
  <c r="G48" i="129"/>
  <c r="G49" i="129"/>
  <c r="G50" i="129"/>
  <c r="G51" i="129"/>
  <c r="G52" i="129"/>
  <c r="G53" i="129"/>
  <c r="G54" i="129"/>
  <c r="G55" i="129"/>
  <c r="G56" i="129"/>
  <c r="G57" i="129"/>
  <c r="G58" i="129"/>
  <c r="G59" i="129"/>
  <c r="G60" i="129"/>
  <c r="G61" i="129"/>
  <c r="G62" i="129"/>
  <c r="G63" i="129"/>
  <c r="G64" i="129"/>
  <c r="G65" i="129"/>
  <c r="G66" i="129"/>
  <c r="G67" i="129"/>
  <c r="G68" i="129"/>
  <c r="G69" i="129"/>
  <c r="G70" i="129"/>
  <c r="G71" i="129"/>
  <c r="G72" i="129"/>
  <c r="G73" i="129"/>
  <c r="G74" i="129"/>
  <c r="G75" i="129"/>
  <c r="G76" i="129"/>
  <c r="G77" i="129"/>
  <c r="G78" i="129"/>
  <c r="G79" i="129"/>
  <c r="G80" i="129"/>
  <c r="G81" i="129"/>
  <c r="G82" i="129"/>
  <c r="G83" i="129"/>
  <c r="G84" i="129"/>
  <c r="G85" i="129"/>
  <c r="G86" i="129"/>
  <c r="G87" i="129"/>
  <c r="G88" i="129"/>
  <c r="G89" i="129"/>
  <c r="G90" i="129"/>
  <c r="G91" i="129"/>
  <c r="G92" i="129"/>
  <c r="G93" i="129"/>
  <c r="G94" i="129"/>
  <c r="G95" i="129"/>
  <c r="G96" i="129"/>
  <c r="G97" i="129"/>
  <c r="G98" i="129"/>
  <c r="G99" i="129"/>
  <c r="G100" i="129"/>
  <c r="G101" i="129"/>
  <c r="G102" i="129"/>
  <c r="G103" i="129"/>
  <c r="G104" i="129"/>
  <c r="G105" i="129"/>
  <c r="G106" i="129"/>
  <c r="G107" i="129"/>
  <c r="G108" i="129"/>
  <c r="G109" i="129"/>
  <c r="G110" i="129"/>
  <c r="G111" i="129"/>
  <c r="G112" i="129"/>
  <c r="G113" i="129"/>
  <c r="G114" i="129"/>
  <c r="G115" i="129"/>
  <c r="G116" i="129"/>
  <c r="G117" i="129"/>
  <c r="G118" i="129"/>
  <c r="G119" i="129"/>
  <c r="G120" i="129"/>
  <c r="G121" i="129"/>
  <c r="G122" i="129"/>
  <c r="G123" i="129"/>
  <c r="G124" i="129"/>
  <c r="G125" i="129"/>
  <c r="G126" i="129"/>
  <c r="G127" i="129"/>
  <c r="G128" i="129"/>
  <c r="G129" i="129"/>
  <c r="G130" i="129"/>
  <c r="G131" i="129"/>
  <c r="G132" i="129"/>
  <c r="G133" i="129"/>
  <c r="G134" i="129"/>
  <c r="G135" i="129"/>
  <c r="G136" i="129"/>
  <c r="G137" i="129"/>
  <c r="G138" i="129"/>
  <c r="G139" i="129"/>
  <c r="G140" i="129"/>
  <c r="G141" i="129"/>
  <c r="G142" i="129"/>
  <c r="G143" i="129"/>
  <c r="G144" i="129"/>
  <c r="G145" i="129"/>
  <c r="G146" i="129"/>
  <c r="G147" i="129"/>
  <c r="G148" i="129"/>
  <c r="G149" i="129"/>
  <c r="G150" i="129"/>
  <c r="G151" i="129"/>
  <c r="G152" i="129"/>
  <c r="G153" i="129"/>
  <c r="G154" i="129"/>
  <c r="G155" i="129"/>
  <c r="G156" i="129"/>
  <c r="G157" i="129"/>
  <c r="G158" i="129"/>
  <c r="G159" i="129"/>
  <c r="G160" i="129"/>
  <c r="E160" i="129"/>
  <c r="E159" i="129"/>
  <c r="E158" i="129"/>
  <c r="E157" i="129"/>
  <c r="E156" i="129"/>
  <c r="E155" i="129"/>
  <c r="E154" i="129"/>
  <c r="E153" i="129"/>
  <c r="E152" i="129"/>
  <c r="E151" i="129"/>
  <c r="E150" i="129"/>
  <c r="E149" i="129"/>
  <c r="E148" i="129"/>
  <c r="E147" i="129"/>
  <c r="E146" i="129"/>
  <c r="E145" i="129"/>
  <c r="E144" i="129"/>
  <c r="E143" i="129"/>
  <c r="E142" i="129"/>
  <c r="E141" i="129"/>
  <c r="E140" i="129"/>
  <c r="E139" i="129"/>
  <c r="E138" i="129"/>
  <c r="E137" i="129"/>
  <c r="E136" i="129"/>
  <c r="E135" i="129"/>
  <c r="E134" i="129"/>
  <c r="E133" i="129"/>
  <c r="E132" i="129"/>
  <c r="E131" i="129"/>
  <c r="E130" i="129"/>
  <c r="E129" i="129"/>
  <c r="E128" i="129"/>
  <c r="E127" i="129"/>
  <c r="E126" i="129"/>
  <c r="E125" i="129"/>
  <c r="E124" i="129"/>
  <c r="E123" i="129"/>
  <c r="E122" i="129"/>
  <c r="E121" i="129"/>
  <c r="E120" i="129"/>
  <c r="E119" i="129"/>
  <c r="E118" i="129"/>
  <c r="E117" i="129"/>
  <c r="E116" i="129"/>
  <c r="E115" i="129"/>
  <c r="E114" i="129"/>
  <c r="E113" i="129"/>
  <c r="E112" i="129"/>
  <c r="E111" i="129"/>
  <c r="E110" i="129"/>
  <c r="E109" i="129"/>
  <c r="E108" i="129"/>
  <c r="E107" i="129"/>
  <c r="E106" i="129"/>
  <c r="E105" i="129"/>
  <c r="E104" i="129"/>
  <c r="E103" i="129"/>
  <c r="E102" i="129"/>
  <c r="E101" i="129"/>
  <c r="E100" i="129"/>
  <c r="E99" i="129"/>
  <c r="E98" i="129"/>
  <c r="E97" i="129"/>
  <c r="E96" i="129"/>
  <c r="E95" i="129"/>
  <c r="E94" i="129"/>
  <c r="E93" i="129"/>
  <c r="E92" i="129"/>
  <c r="E91" i="129"/>
  <c r="E90" i="129"/>
  <c r="E89" i="129"/>
  <c r="E88" i="129"/>
  <c r="E87" i="129"/>
  <c r="E86" i="129"/>
  <c r="E85" i="129"/>
  <c r="E84" i="129"/>
  <c r="E83" i="129"/>
  <c r="E82" i="129"/>
  <c r="E81" i="129"/>
  <c r="E80" i="129"/>
  <c r="E79" i="129"/>
  <c r="E78" i="129"/>
  <c r="E77" i="129"/>
  <c r="E76" i="129"/>
  <c r="E75" i="129"/>
  <c r="E74" i="129"/>
  <c r="E73" i="129"/>
  <c r="E72" i="129"/>
  <c r="E71" i="129"/>
  <c r="E70" i="129"/>
  <c r="E69" i="129"/>
  <c r="E68" i="129"/>
  <c r="E67" i="129"/>
  <c r="E66" i="129"/>
  <c r="E65" i="129"/>
  <c r="E64" i="129"/>
  <c r="E63" i="129"/>
  <c r="E62" i="129"/>
  <c r="E61" i="129"/>
  <c r="E60" i="129"/>
  <c r="E59" i="129"/>
  <c r="E58" i="129"/>
  <c r="E57" i="129"/>
  <c r="E56" i="129"/>
  <c r="E55" i="129"/>
  <c r="E54" i="129"/>
  <c r="E53" i="129"/>
  <c r="E52" i="129"/>
  <c r="E51" i="129"/>
  <c r="E50" i="129"/>
  <c r="E49" i="129"/>
  <c r="E48" i="129"/>
  <c r="E47" i="129"/>
  <c r="E46" i="129"/>
  <c r="E45" i="129"/>
  <c r="E44" i="129"/>
  <c r="E43" i="129"/>
  <c r="E42" i="129"/>
  <c r="E41" i="129"/>
  <c r="E40" i="129"/>
  <c r="E39" i="129"/>
  <c r="E38" i="129"/>
  <c r="E37" i="129"/>
  <c r="E36" i="129"/>
  <c r="E35" i="129"/>
  <c r="E34" i="129"/>
  <c r="E33" i="129"/>
  <c r="E32" i="129"/>
  <c r="E31" i="129"/>
  <c r="E30" i="129"/>
  <c r="E29" i="129"/>
  <c r="E28" i="129"/>
  <c r="E27" i="129"/>
  <c r="E26" i="129"/>
  <c r="E25" i="129"/>
  <c r="E24" i="129"/>
  <c r="E23" i="129"/>
  <c r="E22" i="129"/>
  <c r="E21" i="129"/>
  <c r="E20" i="129"/>
  <c r="E19" i="129"/>
  <c r="E18" i="129"/>
  <c r="E17" i="129"/>
  <c r="V16" i="129"/>
  <c r="E16" i="129"/>
  <c r="V15" i="129"/>
  <c r="V14" i="129"/>
  <c r="V13" i="129"/>
  <c r="V12" i="129"/>
  <c r="V11" i="129"/>
  <c r="V10" i="129"/>
  <c r="V9" i="129"/>
  <c r="V8" i="129"/>
  <c r="V7" i="129"/>
  <c r="V6" i="129"/>
  <c r="V5" i="129"/>
  <c r="V17" i="129" l="1"/>
  <c r="V19" i="129" s="1"/>
  <c r="W11" i="129" s="1"/>
  <c r="W6" i="129" l="1"/>
  <c r="W9" i="129"/>
  <c r="W14" i="129"/>
  <c r="W5" i="129"/>
  <c r="W16" i="129"/>
  <c r="W13" i="129"/>
  <c r="W12" i="129"/>
  <c r="W8" i="129"/>
  <c r="W7" i="129"/>
  <c r="W10" i="129"/>
  <c r="W15" i="129"/>
  <c r="W17" i="129" l="1"/>
</calcChain>
</file>

<file path=xl/sharedStrings.xml><?xml version="1.0" encoding="utf-8"?>
<sst xmlns="http://schemas.openxmlformats.org/spreadsheetml/2006/main" count="25" uniqueCount="25">
  <si>
    <t>月</t>
    <rPh sb="0" eb="1">
      <t>ツキ</t>
    </rPh>
    <phoneticPr fontId="1"/>
  </si>
  <si>
    <t>売上高</t>
    <rPh sb="0" eb="3">
      <t>ウリアゲダカ</t>
    </rPh>
    <phoneticPr fontId="1"/>
  </si>
  <si>
    <t>① 移動平均</t>
    <rPh sb="2" eb="4">
      <t>イドウ</t>
    </rPh>
    <rPh sb="4" eb="6">
      <t>ヘイキン</t>
    </rPh>
    <phoneticPr fontId="1"/>
  </si>
  <si>
    <t>自動車レンタル業　売上高推移表</t>
    <rPh sb="0" eb="3">
      <t>ジドウシャ</t>
    </rPh>
    <rPh sb="7" eb="8">
      <t>ギョウ</t>
    </rPh>
    <rPh sb="9" eb="12">
      <t>ウリアゲダカ</t>
    </rPh>
    <rPh sb="12" eb="15">
      <t>スイイヒョウ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</si>
  <si>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</si>
  <si>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</si>
  <si>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</si>
  <si>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</si>
  <si>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</si>
  <si>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</si>
  <si>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</si>
  <si>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</si>
  <si>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</si>
  <si>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</si>
  <si>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</si>
  <si>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</si>
  <si>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④ 平均</t>
    <rPh sb="2" eb="4">
      <t>ヘイキン</t>
    </rPh>
    <phoneticPr fontId="1"/>
  </si>
  <si>
    <t>⑤ 合計</t>
    <rPh sb="2" eb="4">
      <t>ゴウケイ</t>
    </rPh>
    <phoneticPr fontId="1"/>
  </si>
  <si>
    <t>⑤ 区間</t>
    <rPh sb="2" eb="4">
      <t>クカン</t>
    </rPh>
    <phoneticPr fontId="1"/>
  </si>
  <si>
    <t>⑤ 調整</t>
    <rPh sb="2" eb="4">
      <t>チョウセイ</t>
    </rPh>
    <phoneticPr fontId="1"/>
  </si>
  <si>
    <t>⑥ 調整</t>
    <rPh sb="2" eb="4">
      <t>チョウセイ</t>
    </rPh>
    <phoneticPr fontId="1"/>
  </si>
  <si>
    <t>② 季節要因</t>
    <rPh sb="2" eb="6">
      <t>キセツヨウイン</t>
    </rPh>
    <phoneticPr fontId="1"/>
  </si>
  <si>
    <t>⑦ 調整指数</t>
    <rPh sb="2" eb="6">
      <t>チョウセイシスウ</t>
    </rPh>
    <phoneticPr fontId="1"/>
  </si>
  <si>
    <t>⑧ 季節調整値</t>
    <rPh sb="2" eb="4">
      <t>キセツ</t>
    </rPh>
    <rPh sb="4" eb="6">
      <t>チョウセイ</t>
    </rPh>
    <rPh sb="6" eb="7">
      <t>アタイ</t>
    </rPh>
    <phoneticPr fontId="1"/>
  </si>
  <si>
    <t>③ 季節指数テーブル</t>
    <rPh sb="2" eb="4">
      <t>キセツ</t>
    </rPh>
    <rPh sb="4" eb="6">
      <t>シスウ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</si>
</sst>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38" fontId="7" fillId="0" borderId="0" applyFont="0" applyFill="0" applyBorder="0" applyAlignment="0" applyProtection="0">
      <alignment vertical="center"/>
    </xf>
    <xf numFmtId="0" fontId="10" fillId="0" borderId="0"/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 applyAlignment="1">
      <alignment horizontal="left" vertical="center" indent="1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left" vertical="center" indent="1"/>
    </xf>
    <xf numFmtId="0" fontId="9" fillId="2" borderId="0" xfId="0" applyFont="1" applyFill="1">
      <alignment vertical="center"/>
    </xf>
    <xf numFmtId="0" fontId="9" fillId="0" borderId="0" xfId="0" applyFont="1">
      <alignment vertical="center"/>
    </xf>
    <xf numFmtId="0" fontId="9" fillId="4" borderId="1" xfId="2" applyNumberFormat="1" applyFont="1" applyFill="1" applyBorder="1" applyAlignment="1">
      <alignment horizontal="center" vertical="center"/>
    </xf>
    <xf numFmtId="40" fontId="9" fillId="4" borderId="1" xfId="0" applyNumberFormat="1" applyFont="1" applyFill="1" applyBorder="1" applyAlignment="1">
      <alignment horizontal="center" vertical="center"/>
    </xf>
    <xf numFmtId="176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38" fontId="9" fillId="0" borderId="1" xfId="2" applyFont="1" applyBorder="1" applyAlignment="1">
      <alignment vertical="center"/>
    </xf>
    <xf numFmtId="38" fontId="9" fillId="4" borderId="1" xfId="2" applyFont="1" applyFill="1" applyBorder="1" applyAlignment="1">
      <alignment vertical="center"/>
    </xf>
    <xf numFmtId="38" fontId="9" fillId="2" borderId="1" xfId="2" applyFont="1" applyFill="1" applyBorder="1" applyAlignment="1">
      <alignment vertical="center"/>
    </xf>
    <xf numFmtId="2" fontId="9" fillId="6" borderId="1" xfId="2" applyNumberFormat="1" applyFont="1" applyFill="1" applyBorder="1" applyAlignment="1">
      <alignment vertical="center"/>
    </xf>
    <xf numFmtId="38" fontId="9" fillId="0" borderId="1" xfId="2" applyFont="1" applyFill="1" applyBorder="1" applyAlignment="1">
      <alignment vertical="center"/>
    </xf>
    <xf numFmtId="40" fontId="9" fillId="0" borderId="1" xfId="2" applyNumberFormat="1" applyFont="1" applyFill="1" applyBorder="1" applyAlignment="1">
      <alignment vertical="center"/>
    </xf>
    <xf numFmtId="0" fontId="9" fillId="7" borderId="1" xfId="0" applyFont="1" applyFill="1" applyBorder="1">
      <alignment vertical="center"/>
    </xf>
    <xf numFmtId="40" fontId="9" fillId="5" borderId="1" xfId="2" applyNumberFormat="1" applyFont="1" applyFill="1" applyBorder="1">
      <alignment vertical="center"/>
    </xf>
    <xf numFmtId="40" fontId="9" fillId="0" borderId="2" xfId="0" applyNumberFormat="1" applyFont="1" applyBorder="1">
      <alignment vertical="center"/>
    </xf>
    <xf numFmtId="40" fontId="3" fillId="6" borderId="1" xfId="2" applyNumberFormat="1" applyFont="1" applyFill="1" applyBorder="1">
      <alignment vertical="center"/>
    </xf>
    <xf numFmtId="40" fontId="9" fillId="5" borderId="3" xfId="2" applyNumberFormat="1" applyFont="1" applyFill="1" applyBorder="1">
      <alignment vertical="center"/>
    </xf>
    <xf numFmtId="40" fontId="9" fillId="0" borderId="1" xfId="0" applyNumberFormat="1" applyFont="1" applyBorder="1">
      <alignment vertical="center"/>
    </xf>
    <xf numFmtId="38" fontId="9" fillId="6" borderId="1" xfId="2" applyFont="1" applyFill="1" applyBorder="1" applyAlignment="1">
      <alignment vertical="center"/>
    </xf>
    <xf numFmtId="2" fontId="9" fillId="2" borderId="1" xfId="2" applyNumberFormat="1" applyFont="1" applyFill="1" applyBorder="1" applyAlignment="1">
      <alignment vertical="center"/>
    </xf>
  </cellXfs>
  <cellStyles count="4">
    <cellStyle name="桁区切り" xfId="2" builtinId="6"/>
    <cellStyle name="標準" xfId="0" builtinId="0"/>
    <cellStyle name="標準 2" xfId="1" xr:uid="{00000000-0005-0000-0000-000002000000}"/>
    <cellStyle name="標準 2 2" xfId="3" xr:uid="{99497AFB-2BBE-46BB-ADC8-F542F0A3713F}"/>
  </cellStyles>
  <dxfs count="0"/>
  <tableStyles count="0" defaultTableStyle="TableStyleMedium2" defaultPivotStyle="PivotStyleLight16"/>
  <colors>
    <mruColors>
      <color rgb="FFF04E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83F3E-6530-4580-9980-6DB2998B7C81}">
  <sheetPr codeName="Sheet2"/>
  <dimension ref="B1:W162"/>
  <sheetViews>
    <sheetView tabSelected="1" zoomScaleNormal="100" workbookViewId="0"/>
  </sheetViews>
  <sheetFormatPr defaultRowHeight="18.75" customHeight="1" x14ac:dyDescent="0.15"/>
  <cols>
    <col min="1" max="1" width="4.625" style="4" customWidth="1"/>
    <col min="2" max="7" width="12.625" style="4" customWidth="1"/>
    <col min="8" max="8" width="4.625" style="4" customWidth="1"/>
    <col min="9" max="16384" width="9" style="4"/>
  </cols>
  <sheetData>
    <row r="1" spans="2:23" s="1" customFormat="1" ht="18.75" customHeight="1" x14ac:dyDescent="0.15">
      <c r="V1" s="8"/>
      <c r="W1" s="8"/>
    </row>
    <row r="2" spans="2:23" s="1" customFormat="1" ht="30" customHeight="1" x14ac:dyDescent="0.15">
      <c r="B2" s="3" t="s">
        <v>3</v>
      </c>
      <c r="C2" s="2"/>
      <c r="D2" s="2"/>
      <c r="E2" s="2"/>
      <c r="F2" s="2"/>
      <c r="G2" s="2"/>
      <c r="I2" s="6" t="s">
        <v>24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2:23" ht="18.75" customHeight="1" x14ac:dyDescent="0.15">
      <c r="H3" s="1"/>
      <c r="V3" s="8"/>
      <c r="W3" s="8"/>
    </row>
    <row r="4" spans="2:23" ht="18.75" customHeight="1" x14ac:dyDescent="0.15">
      <c r="B4" s="11" t="s">
        <v>0</v>
      </c>
      <c r="C4" s="12" t="s">
        <v>1</v>
      </c>
      <c r="D4" s="12" t="s">
        <v>2</v>
      </c>
      <c r="E4" s="12" t="s">
        <v>21</v>
      </c>
      <c r="F4" s="12" t="s">
        <v>22</v>
      </c>
      <c r="G4" s="12" t="s">
        <v>23</v>
      </c>
      <c r="I4" s="20"/>
      <c r="J4" s="9">
        <v>2010</v>
      </c>
      <c r="K4" s="9">
        <v>2011</v>
      </c>
      <c r="L4" s="9">
        <v>2012</v>
      </c>
      <c r="M4" s="9">
        <v>2013</v>
      </c>
      <c r="N4" s="9">
        <v>2014</v>
      </c>
      <c r="O4" s="9">
        <v>2015</v>
      </c>
      <c r="P4" s="9">
        <v>2016</v>
      </c>
      <c r="Q4" s="9">
        <v>2017</v>
      </c>
      <c r="R4" s="9">
        <v>2018</v>
      </c>
      <c r="S4" s="9">
        <v>2019</v>
      </c>
      <c r="T4" s="9">
        <v>2020</v>
      </c>
      <c r="U4" s="9">
        <v>2021</v>
      </c>
      <c r="V4" s="9" t="s">
        <v>16</v>
      </c>
      <c r="W4" s="9" t="s">
        <v>20</v>
      </c>
    </row>
    <row r="5" spans="2:23" ht="18.75" customHeight="1" x14ac:dyDescent="0.15">
      <c r="B5" s="13">
        <v>39814</v>
      </c>
      <c r="C5" s="14">
        <v>17325</v>
      </c>
      <c r="D5" s="15" t="e">
        <v>#N/A</v>
      </c>
      <c r="E5" s="16"/>
      <c r="F5" s="27"/>
      <c r="G5" s="16"/>
      <c r="I5" s="12" t="s">
        <v>4</v>
      </c>
      <c r="J5" s="21">
        <v>0.93756890177761054</v>
      </c>
      <c r="K5" s="21">
        <v>0.90163218095360498</v>
      </c>
      <c r="L5" s="21">
        <v>0.91332600050765722</v>
      </c>
      <c r="M5" s="21">
        <v>0.92479911697960904</v>
      </c>
      <c r="N5" s="21">
        <v>0.92271703757926815</v>
      </c>
      <c r="O5" s="21">
        <v>0.92234519204993681</v>
      </c>
      <c r="P5" s="21">
        <v>0.91901076363418621</v>
      </c>
      <c r="Q5" s="21">
        <v>0.95801047573698106</v>
      </c>
      <c r="R5" s="21">
        <v>0.94471290742634095</v>
      </c>
      <c r="S5" s="21">
        <v>0.91839279074345459</v>
      </c>
      <c r="T5" s="21">
        <v>0.92772034530533953</v>
      </c>
      <c r="U5" s="21">
        <v>0.90519497952882799</v>
      </c>
      <c r="V5" s="22">
        <f>AVERAGE(J5:U5)</f>
        <v>0.92461922435190125</v>
      </c>
      <c r="W5" s="23">
        <f>V5*$V$19</f>
        <v>0.91737345923592795</v>
      </c>
    </row>
    <row r="6" spans="2:23" ht="18.75" customHeight="1" x14ac:dyDescent="0.15">
      <c r="B6" s="13">
        <v>39845</v>
      </c>
      <c r="C6" s="14">
        <v>16812</v>
      </c>
      <c r="D6" s="15" t="e">
        <v>#N/A</v>
      </c>
      <c r="E6" s="16"/>
      <c r="F6" s="27"/>
      <c r="G6" s="16"/>
      <c r="I6" s="12" t="s">
        <v>5</v>
      </c>
      <c r="J6" s="21">
        <v>0.90003716748376128</v>
      </c>
      <c r="K6" s="21">
        <v>0.88882615613611871</v>
      </c>
      <c r="L6" s="21">
        <v>0.9156856130882105</v>
      </c>
      <c r="M6" s="21">
        <v>0.89737635258659021</v>
      </c>
      <c r="N6" s="21">
        <v>0.88685913982764775</v>
      </c>
      <c r="O6" s="21">
        <v>0.88079745998754444</v>
      </c>
      <c r="P6" s="21">
        <v>0.91402259798607466</v>
      </c>
      <c r="Q6" s="21">
        <v>0.9308698479301909</v>
      </c>
      <c r="R6" s="21">
        <v>0.94150170964477742</v>
      </c>
      <c r="S6" s="21">
        <v>0.90879826318055057</v>
      </c>
      <c r="T6" s="21">
        <v>0.89034060986487018</v>
      </c>
      <c r="U6" s="21">
        <v>0.94204776893167941</v>
      </c>
      <c r="V6" s="22">
        <f t="shared" ref="V6:V16" si="0">AVERAGE(J6:U6)</f>
        <v>0.90809689055400133</v>
      </c>
      <c r="W6" s="23">
        <f t="shared" ref="W6:W15" si="1">V6*$V$19</f>
        <v>0.90098060246674894</v>
      </c>
    </row>
    <row r="7" spans="2:23" ht="18.75" customHeight="1" x14ac:dyDescent="0.15">
      <c r="B7" s="13">
        <v>39873</v>
      </c>
      <c r="C7" s="14">
        <v>19280</v>
      </c>
      <c r="D7" s="15" t="e">
        <v>#N/A</v>
      </c>
      <c r="E7" s="16"/>
      <c r="F7" s="27"/>
      <c r="G7" s="16"/>
      <c r="I7" s="12" t="s">
        <v>6</v>
      </c>
      <c r="J7" s="21">
        <v>1.0565768054948981</v>
      </c>
      <c r="K7" s="21">
        <v>0.98296381528104548</v>
      </c>
      <c r="L7" s="21">
        <v>1.0492725241341216</v>
      </c>
      <c r="M7" s="21">
        <v>1.0668549287449924</v>
      </c>
      <c r="N7" s="21">
        <v>1.1678400395351483</v>
      </c>
      <c r="O7" s="21">
        <v>1.0632198499711483</v>
      </c>
      <c r="P7" s="21">
        <v>1.051001096837761</v>
      </c>
      <c r="Q7" s="21">
        <v>1.0956826886728528</v>
      </c>
      <c r="R7" s="21">
        <v>1.0850694672642911</v>
      </c>
      <c r="S7" s="21">
        <v>1.0527095635499968</v>
      </c>
      <c r="T7" s="21">
        <v>0.83745911388641092</v>
      </c>
      <c r="U7" s="21">
        <v>1.1962289423522745</v>
      </c>
      <c r="V7" s="22">
        <f t="shared" si="0"/>
        <v>1.0587399029770783</v>
      </c>
      <c r="W7" s="23">
        <f t="shared" si="1"/>
        <v>1.050443103111969</v>
      </c>
    </row>
    <row r="8" spans="2:23" ht="18.75" customHeight="1" x14ac:dyDescent="0.15">
      <c r="B8" s="13">
        <v>39904</v>
      </c>
      <c r="C8" s="14">
        <v>16670</v>
      </c>
      <c r="D8" s="15" t="e">
        <v>#N/A</v>
      </c>
      <c r="E8" s="16"/>
      <c r="F8" s="27"/>
      <c r="G8" s="16"/>
      <c r="I8" s="12" t="s">
        <v>7</v>
      </c>
      <c r="J8" s="21">
        <v>0.90082710144544564</v>
      </c>
      <c r="K8" s="21">
        <v>0.90023523967452079</v>
      </c>
      <c r="L8" s="21">
        <v>0.91551169706499391</v>
      </c>
      <c r="M8" s="21">
        <v>0.90242300873333781</v>
      </c>
      <c r="N8" s="21">
        <v>0.91135859548280274</v>
      </c>
      <c r="O8" s="21">
        <v>0.93769333082905626</v>
      </c>
      <c r="P8" s="21">
        <v>0.89718039865254695</v>
      </c>
      <c r="Q8" s="21">
        <v>0.94751925614834576</v>
      </c>
      <c r="R8" s="21">
        <v>0.95763488929859186</v>
      </c>
      <c r="S8" s="21">
        <v>0.98079279234681882</v>
      </c>
      <c r="T8" s="21">
        <v>0.51676883891648995</v>
      </c>
      <c r="U8" s="21">
        <v>0.96725896400998135</v>
      </c>
      <c r="V8" s="22">
        <f t="shared" si="0"/>
        <v>0.89460034271691102</v>
      </c>
      <c r="W8" s="23">
        <f t="shared" si="1"/>
        <v>0.88758982013066534</v>
      </c>
    </row>
    <row r="9" spans="2:23" ht="18.75" customHeight="1" x14ac:dyDescent="0.15">
      <c r="B9" s="13">
        <v>39934</v>
      </c>
      <c r="C9" s="14">
        <v>17736</v>
      </c>
      <c r="D9" s="15" t="e">
        <v>#N/A</v>
      </c>
      <c r="E9" s="16"/>
      <c r="F9" s="27"/>
      <c r="G9" s="16"/>
      <c r="I9" s="12" t="s">
        <v>8</v>
      </c>
      <c r="J9" s="21">
        <v>0.96902200166878927</v>
      </c>
      <c r="K9" s="21">
        <v>0.95598905826601766</v>
      </c>
      <c r="L9" s="21">
        <v>0.95547333768930809</v>
      </c>
      <c r="M9" s="21">
        <v>0.95889063729346968</v>
      </c>
      <c r="N9" s="21">
        <v>0.955281247690147</v>
      </c>
      <c r="O9" s="21">
        <v>0.96833991006699094</v>
      </c>
      <c r="P9" s="21">
        <v>0.97249259415996614</v>
      </c>
      <c r="Q9" s="21">
        <v>1.003956179862131</v>
      </c>
      <c r="R9" s="21">
        <v>0.97966981729803837</v>
      </c>
      <c r="S9" s="21">
        <v>0.9869704433497537</v>
      </c>
      <c r="T9" s="21">
        <v>0.45674359488474359</v>
      </c>
      <c r="U9" s="21">
        <v>0.91834375215509367</v>
      </c>
      <c r="V9" s="22">
        <f t="shared" si="0"/>
        <v>0.92343104786537078</v>
      </c>
      <c r="W9" s="23">
        <f t="shared" si="1"/>
        <v>0.91619459387716873</v>
      </c>
    </row>
    <row r="10" spans="2:23" ht="18.75" customHeight="1" x14ac:dyDescent="0.15">
      <c r="B10" s="13">
        <v>39965</v>
      </c>
      <c r="C10" s="14">
        <v>16695</v>
      </c>
      <c r="D10" s="15" t="e">
        <v>#N/A</v>
      </c>
      <c r="E10" s="16"/>
      <c r="F10" s="27"/>
      <c r="G10" s="16"/>
      <c r="I10" s="12" t="s">
        <v>9</v>
      </c>
      <c r="J10" s="21">
        <v>0.89389865745025188</v>
      </c>
      <c r="K10" s="21">
        <v>0.8961336870298463</v>
      </c>
      <c r="L10" s="21">
        <v>0.88130715583816077</v>
      </c>
      <c r="M10" s="21">
        <v>0.8857630322446024</v>
      </c>
      <c r="N10" s="21">
        <v>0.87333669550374371</v>
      </c>
      <c r="O10" s="21">
        <v>0.87151042860417149</v>
      </c>
      <c r="P10" s="21">
        <v>0.86654783829954385</v>
      </c>
      <c r="Q10" s="21">
        <v>0.89426137950293216</v>
      </c>
      <c r="R10" s="21">
        <v>0.89317602349952985</v>
      </c>
      <c r="S10" s="21">
        <v>0.87488095164947255</v>
      </c>
      <c r="T10" s="21">
        <v>0.62898175067427931</v>
      </c>
      <c r="U10" s="21">
        <v>0.87551647929278376</v>
      </c>
      <c r="V10" s="22">
        <f t="shared" si="0"/>
        <v>0.86127617329910999</v>
      </c>
      <c r="W10" s="23">
        <f t="shared" si="1"/>
        <v>0.85452679508227269</v>
      </c>
    </row>
    <row r="11" spans="2:23" ht="18.75" customHeight="1" x14ac:dyDescent="0.15">
      <c r="B11" s="13">
        <v>39995</v>
      </c>
      <c r="C11" s="14">
        <v>20036</v>
      </c>
      <c r="D11" s="15" t="e">
        <v>#N/A</v>
      </c>
      <c r="E11" s="16"/>
      <c r="F11" s="27"/>
      <c r="G11" s="16"/>
      <c r="I11" s="12" t="s">
        <v>10</v>
      </c>
      <c r="J11" s="21">
        <v>1.0932310059088843</v>
      </c>
      <c r="K11" s="21">
        <v>1.090006821282401</v>
      </c>
      <c r="L11" s="21">
        <v>1.0621204811259546</v>
      </c>
      <c r="M11" s="21">
        <v>1.0585365255660575</v>
      </c>
      <c r="N11" s="21">
        <v>1.0256759739329426</v>
      </c>
      <c r="O11" s="21">
        <v>1.0383366614331662</v>
      </c>
      <c r="P11" s="21">
        <v>1.0694352306399539</v>
      </c>
      <c r="Q11" s="21">
        <v>1.0786488784025261</v>
      </c>
      <c r="R11" s="21">
        <v>1.0601591511936339</v>
      </c>
      <c r="S11" s="21">
        <v>0.99638775899521859</v>
      </c>
      <c r="T11" s="21">
        <v>0.844282693441892</v>
      </c>
      <c r="U11" s="21">
        <v>1.0713412535456994</v>
      </c>
      <c r="V11" s="22">
        <f t="shared" si="0"/>
        <v>1.0406802029556941</v>
      </c>
      <c r="W11" s="23">
        <f t="shared" si="1"/>
        <v>1.0325249276673765</v>
      </c>
    </row>
    <row r="12" spans="2:23" ht="18.75" customHeight="1" x14ac:dyDescent="0.15">
      <c r="B12" s="13">
        <v>40026</v>
      </c>
      <c r="C12" s="14">
        <v>25269</v>
      </c>
      <c r="D12" s="15" t="e">
        <v>#N/A</v>
      </c>
      <c r="E12" s="16"/>
      <c r="F12" s="27"/>
      <c r="G12" s="16"/>
      <c r="I12" s="12" t="s">
        <v>11</v>
      </c>
      <c r="J12" s="21">
        <v>1.4079750211409614</v>
      </c>
      <c r="K12" s="21">
        <v>1.3873417721518988</v>
      </c>
      <c r="L12" s="21">
        <v>1.3694920885418831</v>
      </c>
      <c r="M12" s="21">
        <v>1.4017262197576137</v>
      </c>
      <c r="N12" s="21">
        <v>1.3141883896598681</v>
      </c>
      <c r="O12" s="21">
        <v>1.3297287445703352</v>
      </c>
      <c r="P12" s="21">
        <v>1.3296318329036949</v>
      </c>
      <c r="Q12" s="21">
        <v>1.3297356532167188</v>
      </c>
      <c r="R12" s="21">
        <v>1.3178196583160959</v>
      </c>
      <c r="S12" s="21">
        <v>1.2579458713505056</v>
      </c>
      <c r="T12" s="21">
        <v>1.0273188826648181</v>
      </c>
      <c r="U12" s="21">
        <v>1.2420682421657199</v>
      </c>
      <c r="V12" s="22">
        <f t="shared" si="0"/>
        <v>1.3095810313700096</v>
      </c>
      <c r="W12" s="23">
        <f t="shared" si="1"/>
        <v>1.2993185186472265</v>
      </c>
    </row>
    <row r="13" spans="2:23" ht="18.75" customHeight="1" x14ac:dyDescent="0.15">
      <c r="B13" s="13">
        <v>40057</v>
      </c>
      <c r="C13" s="14">
        <v>20852</v>
      </c>
      <c r="D13" s="15" t="e">
        <v>#N/A</v>
      </c>
      <c r="E13" s="16"/>
      <c r="F13" s="27"/>
      <c r="G13" s="16"/>
      <c r="I13" s="12" t="s">
        <v>12</v>
      </c>
      <c r="J13" s="21">
        <v>1.1308444713147496</v>
      </c>
      <c r="K13" s="21">
        <v>1.1246470625811809</v>
      </c>
      <c r="L13" s="21">
        <v>1.1075965647429782</v>
      </c>
      <c r="M13" s="21">
        <v>1.1250941791226152</v>
      </c>
      <c r="N13" s="21">
        <v>1.0753010294956518</v>
      </c>
      <c r="O13" s="21">
        <v>1.1251584092692051</v>
      </c>
      <c r="P13" s="21">
        <v>1.1097843626228547</v>
      </c>
      <c r="Q13" s="21">
        <v>1.0680336661440712</v>
      </c>
      <c r="R13" s="21">
        <v>1.0718095135484567</v>
      </c>
      <c r="S13" s="21">
        <v>1.0565510706957599</v>
      </c>
      <c r="T13" s="21">
        <v>1.0415545590433484</v>
      </c>
      <c r="U13" s="21">
        <v>1.0182267918576298</v>
      </c>
      <c r="V13" s="22">
        <f t="shared" si="0"/>
        <v>1.0878834733698752</v>
      </c>
      <c r="W13" s="23">
        <f t="shared" si="1"/>
        <v>1.0793582903388685</v>
      </c>
    </row>
    <row r="14" spans="2:23" ht="18.75" customHeight="1" x14ac:dyDescent="0.15">
      <c r="B14" s="13">
        <v>40087</v>
      </c>
      <c r="C14" s="14">
        <v>19529</v>
      </c>
      <c r="D14" s="15" t="e">
        <v>#N/A</v>
      </c>
      <c r="E14" s="16"/>
      <c r="F14" s="27"/>
      <c r="G14" s="16"/>
      <c r="I14" s="12" t="s">
        <v>13</v>
      </c>
      <c r="J14" s="21">
        <v>1.0416896361631753</v>
      </c>
      <c r="K14" s="21">
        <v>1.0598248490150941</v>
      </c>
      <c r="L14" s="21">
        <v>1.0355797474236215</v>
      </c>
      <c r="M14" s="21">
        <v>1.0524812048280288</v>
      </c>
      <c r="N14" s="21">
        <v>1.0355931415826403</v>
      </c>
      <c r="O14" s="21">
        <v>1.0707020702070207</v>
      </c>
      <c r="P14" s="21">
        <v>1.0891595490512687</v>
      </c>
      <c r="Q14" s="21">
        <v>1.0953400903901533</v>
      </c>
      <c r="R14" s="21">
        <v>1.0822122759328845</v>
      </c>
      <c r="S14" s="21">
        <v>1.044284909129547</v>
      </c>
      <c r="T14" s="21">
        <v>1.0908494127025063</v>
      </c>
      <c r="U14" s="21">
        <v>1.1292537173706136</v>
      </c>
      <c r="V14" s="22">
        <f t="shared" si="0"/>
        <v>1.0689142169830461</v>
      </c>
      <c r="W14" s="23">
        <f t="shared" si="1"/>
        <v>1.0605376862540723</v>
      </c>
    </row>
    <row r="15" spans="2:23" ht="18.75" customHeight="1" x14ac:dyDescent="0.15">
      <c r="B15" s="13">
        <v>40118</v>
      </c>
      <c r="C15" s="14">
        <v>18082</v>
      </c>
      <c r="D15" s="15" t="e">
        <v>#N/A</v>
      </c>
      <c r="E15" s="16"/>
      <c r="F15" s="27"/>
      <c r="G15" s="16"/>
      <c r="I15" s="12" t="s">
        <v>14</v>
      </c>
      <c r="J15" s="21">
        <v>0.96510848837808583</v>
      </c>
      <c r="K15" s="21">
        <v>0.95071715043164973</v>
      </c>
      <c r="L15" s="21">
        <v>0.94815440619215052</v>
      </c>
      <c r="M15" s="21">
        <v>0.99915830988625154</v>
      </c>
      <c r="N15" s="21">
        <v>1.0026357528489671</v>
      </c>
      <c r="O15" s="21">
        <v>0.97997188642114141</v>
      </c>
      <c r="P15" s="21">
        <v>0.98451538624091872</v>
      </c>
      <c r="Q15" s="21">
        <v>1.0497102486863257</v>
      </c>
      <c r="R15" s="21">
        <v>1.0155648619630939</v>
      </c>
      <c r="S15" s="21">
        <v>1.0504721130006529</v>
      </c>
      <c r="T15" s="21">
        <v>1.1374104156712852</v>
      </c>
      <c r="U15" s="21">
        <v>1.1492404418540449</v>
      </c>
      <c r="V15" s="22">
        <f t="shared" si="0"/>
        <v>1.0193882884645473</v>
      </c>
      <c r="W15" s="23">
        <f t="shared" si="1"/>
        <v>1.0113998669547464</v>
      </c>
    </row>
    <row r="16" spans="2:23" ht="18.75" customHeight="1" x14ac:dyDescent="0.15">
      <c r="B16" s="13">
        <v>40148</v>
      </c>
      <c r="C16" s="14">
        <v>17257</v>
      </c>
      <c r="D16" s="18">
        <v>18795.25</v>
      </c>
      <c r="E16" s="19">
        <f>C16/D16</f>
        <v>0.91815751320147376</v>
      </c>
      <c r="F16" s="17">
        <v>0.98975233623295811</v>
      </c>
      <c r="G16" s="26">
        <f t="shared" ref="G16:G69" si="2">C16/F16</f>
        <v>17435.674934277922</v>
      </c>
      <c r="I16" s="12" t="s">
        <v>15</v>
      </c>
      <c r="J16" s="21">
        <v>0.92279629011124531</v>
      </c>
      <c r="K16" s="21">
        <v>0.94152453290834481</v>
      </c>
      <c r="L16" s="21">
        <v>0.94807544551019907</v>
      </c>
      <c r="M16" s="21">
        <v>0.97504247325979276</v>
      </c>
      <c r="N16" s="21">
        <v>0.99691612868537982</v>
      </c>
      <c r="O16" s="21">
        <v>0.97424326471866984</v>
      </c>
      <c r="P16" s="21">
        <v>0.99028830241268184</v>
      </c>
      <c r="Q16" s="21">
        <v>1.0195708275176478</v>
      </c>
      <c r="R16" s="21">
        <v>0.97844783021439385</v>
      </c>
      <c r="S16" s="21">
        <v>0.99789624101933072</v>
      </c>
      <c r="T16" s="21">
        <v>1.067541122335643</v>
      </c>
      <c r="U16" s="24">
        <v>1.1584948688711516</v>
      </c>
      <c r="V16" s="22">
        <f t="shared" si="0"/>
        <v>0.99756977729704011</v>
      </c>
      <c r="W16" s="23">
        <f>V16*$V$19</f>
        <v>0.98975233623295811</v>
      </c>
    </row>
    <row r="17" spans="2:23" ht="18.75" customHeight="1" x14ac:dyDescent="0.15">
      <c r="B17" s="13">
        <v>40179</v>
      </c>
      <c r="C17" s="14">
        <v>17647</v>
      </c>
      <c r="D17" s="18">
        <v>18822.083333333332</v>
      </c>
      <c r="E17" s="19">
        <f t="shared" ref="E17:E80" si="3">C17/D17</f>
        <v>0.93756890177761054</v>
      </c>
      <c r="F17" s="17">
        <v>0.91737345923592795</v>
      </c>
      <c r="G17" s="26">
        <f t="shared" si="2"/>
        <v>19236.440538292907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10" t="s">
        <v>17</v>
      </c>
      <c r="V17" s="22">
        <f>SUM(V5:V16)</f>
        <v>12.094780572204584</v>
      </c>
      <c r="W17" s="22">
        <f>SUM(W5:W16)</f>
        <v>12.000000000000004</v>
      </c>
    </row>
    <row r="18" spans="2:23" ht="18.75" customHeight="1" x14ac:dyDescent="0.15">
      <c r="B18" s="13">
        <v>40210</v>
      </c>
      <c r="C18" s="14">
        <v>16951</v>
      </c>
      <c r="D18" s="18">
        <v>18833.666666666668</v>
      </c>
      <c r="E18" s="19">
        <f t="shared" si="3"/>
        <v>0.90003716748376128</v>
      </c>
      <c r="F18" s="17">
        <v>0.90098060246674894</v>
      </c>
      <c r="G18" s="26">
        <f t="shared" si="2"/>
        <v>18813.945553978319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10" t="s">
        <v>18</v>
      </c>
      <c r="V18" s="25">
        <v>12</v>
      </c>
      <c r="W18" s="8"/>
    </row>
    <row r="19" spans="2:23" ht="18.75" customHeight="1" x14ac:dyDescent="0.15">
      <c r="B19" s="13">
        <v>40238</v>
      </c>
      <c r="C19" s="14">
        <v>19959</v>
      </c>
      <c r="D19" s="18">
        <v>18890.25</v>
      </c>
      <c r="E19" s="19">
        <f t="shared" si="3"/>
        <v>1.0565768054948981</v>
      </c>
      <c r="F19" s="17">
        <v>1.050443103111969</v>
      </c>
      <c r="G19" s="26">
        <f t="shared" si="2"/>
        <v>19000.55313883338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10" t="s">
        <v>19</v>
      </c>
      <c r="V19" s="25">
        <f>V18/V17</f>
        <v>0.99216351453101992</v>
      </c>
      <c r="W19" s="8"/>
    </row>
    <row r="20" spans="2:23" ht="18.75" customHeight="1" x14ac:dyDescent="0.15">
      <c r="B20" s="13">
        <v>40269</v>
      </c>
      <c r="C20" s="14">
        <v>17045</v>
      </c>
      <c r="D20" s="18">
        <v>18921.5</v>
      </c>
      <c r="E20" s="19">
        <f t="shared" si="3"/>
        <v>0.90082710144544564</v>
      </c>
      <c r="F20" s="17">
        <v>0.88758982013066534</v>
      </c>
      <c r="G20" s="26">
        <f t="shared" si="2"/>
        <v>19203.690278343598</v>
      </c>
      <c r="T20" s="8"/>
      <c r="U20" s="8"/>
      <c r="V20" s="8"/>
      <c r="W20" s="8"/>
    </row>
    <row r="21" spans="2:23" ht="18.75" customHeight="1" x14ac:dyDescent="0.15">
      <c r="B21" s="13">
        <v>40299</v>
      </c>
      <c r="C21" s="14">
        <v>18388</v>
      </c>
      <c r="D21" s="18">
        <v>18975.833333333332</v>
      </c>
      <c r="E21" s="19">
        <f t="shared" si="3"/>
        <v>0.96902200166878927</v>
      </c>
      <c r="F21" s="17">
        <v>0.91619459387716873</v>
      </c>
      <c r="G21" s="26">
        <f t="shared" si="2"/>
        <v>20069.972168450953</v>
      </c>
      <c r="R21" s="8"/>
      <c r="S21" s="8"/>
      <c r="T21" s="8"/>
      <c r="U21" s="8"/>
      <c r="V21" s="8"/>
      <c r="W21" s="8"/>
    </row>
    <row r="22" spans="2:23" ht="18.75" customHeight="1" x14ac:dyDescent="0.15">
      <c r="B22" s="13">
        <v>40330</v>
      </c>
      <c r="C22" s="14">
        <v>16984</v>
      </c>
      <c r="D22" s="18">
        <v>18999.916666666668</v>
      </c>
      <c r="E22" s="19">
        <f t="shared" si="3"/>
        <v>0.89389865745025188</v>
      </c>
      <c r="F22" s="17">
        <v>0.85452679508227269</v>
      </c>
      <c r="G22" s="26">
        <f t="shared" si="2"/>
        <v>19875.327605572395</v>
      </c>
    </row>
    <row r="23" spans="2:23" ht="18.75" customHeight="1" x14ac:dyDescent="0.15">
      <c r="B23" s="13">
        <v>40360</v>
      </c>
      <c r="C23" s="14">
        <v>20845</v>
      </c>
      <c r="D23" s="18">
        <v>19067.333333333332</v>
      </c>
      <c r="E23" s="19">
        <f t="shared" si="3"/>
        <v>1.0932310059088843</v>
      </c>
      <c r="F23" s="17">
        <v>1.0325249276673765</v>
      </c>
      <c r="G23" s="26">
        <f t="shared" si="2"/>
        <v>20188.374577156097</v>
      </c>
    </row>
    <row r="24" spans="2:23" ht="18.75" customHeight="1" x14ac:dyDescent="0.15">
      <c r="B24" s="13">
        <v>40391</v>
      </c>
      <c r="C24" s="14">
        <v>27056</v>
      </c>
      <c r="D24" s="18">
        <v>19216.25</v>
      </c>
      <c r="E24" s="19">
        <f t="shared" si="3"/>
        <v>1.4079750211409614</v>
      </c>
      <c r="F24" s="17">
        <v>1.2993185186472265</v>
      </c>
      <c r="G24" s="26">
        <f t="shared" si="2"/>
        <v>20823.223568127934</v>
      </c>
    </row>
    <row r="25" spans="2:23" ht="18.75" customHeight="1" x14ac:dyDescent="0.15">
      <c r="B25" s="13">
        <v>40422</v>
      </c>
      <c r="C25" s="14">
        <v>21822</v>
      </c>
      <c r="D25" s="18">
        <v>19297.083333333332</v>
      </c>
      <c r="E25" s="19">
        <f t="shared" si="3"/>
        <v>1.1308444713147496</v>
      </c>
      <c r="F25" s="17">
        <v>1.0793582903388685</v>
      </c>
      <c r="G25" s="26">
        <f t="shared" si="2"/>
        <v>20217.568341601287</v>
      </c>
    </row>
    <row r="26" spans="2:23" ht="18.75" customHeight="1" x14ac:dyDescent="0.15">
      <c r="B26" s="13">
        <v>40452</v>
      </c>
      <c r="C26" s="14">
        <v>20156</v>
      </c>
      <c r="D26" s="18">
        <v>19349.333333333332</v>
      </c>
      <c r="E26" s="19">
        <f t="shared" si="3"/>
        <v>1.0416896361631753</v>
      </c>
      <c r="F26" s="17">
        <v>1.0605376862540723</v>
      </c>
      <c r="G26" s="26">
        <f t="shared" si="2"/>
        <v>19005.453800697131</v>
      </c>
    </row>
    <row r="27" spans="2:23" ht="18.75" customHeight="1" x14ac:dyDescent="0.15">
      <c r="B27" s="13">
        <v>40483</v>
      </c>
      <c r="C27" s="14">
        <v>18726</v>
      </c>
      <c r="D27" s="18">
        <v>19403</v>
      </c>
      <c r="E27" s="19">
        <f t="shared" si="3"/>
        <v>0.96510848837808583</v>
      </c>
      <c r="F27" s="17">
        <v>1.0113998669547464</v>
      </c>
      <c r="G27" s="26">
        <f t="shared" si="2"/>
        <v>18514.932235835331</v>
      </c>
    </row>
    <row r="28" spans="2:23" ht="18.75" customHeight="1" x14ac:dyDescent="0.15">
      <c r="B28" s="13">
        <v>40513</v>
      </c>
      <c r="C28" s="14">
        <v>17959</v>
      </c>
      <c r="D28" s="18">
        <v>19461.5</v>
      </c>
      <c r="E28" s="19">
        <f t="shared" si="3"/>
        <v>0.92279629011124531</v>
      </c>
      <c r="F28" s="17">
        <v>0.98975233623295811</v>
      </c>
      <c r="G28" s="26">
        <f t="shared" si="2"/>
        <v>18144.943277782764</v>
      </c>
    </row>
    <row r="29" spans="2:23" ht="18.75" customHeight="1" x14ac:dyDescent="0.15">
      <c r="B29" s="13">
        <v>40544</v>
      </c>
      <c r="C29" s="14">
        <v>17539</v>
      </c>
      <c r="D29" s="18">
        <v>19452.5</v>
      </c>
      <c r="E29" s="19">
        <f t="shared" si="3"/>
        <v>0.90163218095360498</v>
      </c>
      <c r="F29" s="17">
        <v>0.91737345923592795</v>
      </c>
      <c r="G29" s="26">
        <f t="shared" si="2"/>
        <v>19118.71312977386</v>
      </c>
    </row>
    <row r="30" spans="2:23" ht="18.75" customHeight="1" x14ac:dyDescent="0.15">
      <c r="B30" s="13">
        <v>40575</v>
      </c>
      <c r="C30" s="14">
        <v>17317</v>
      </c>
      <c r="D30" s="18">
        <v>19483</v>
      </c>
      <c r="E30" s="19">
        <f t="shared" si="3"/>
        <v>0.88882615613611871</v>
      </c>
      <c r="F30" s="17">
        <v>0.90098060246674894</v>
      </c>
      <c r="G30" s="26">
        <f t="shared" si="2"/>
        <v>19220.169615848186</v>
      </c>
    </row>
    <row r="31" spans="2:23" ht="18.75" customHeight="1" x14ac:dyDescent="0.15">
      <c r="B31" s="13">
        <v>40603</v>
      </c>
      <c r="C31" s="14">
        <v>19079</v>
      </c>
      <c r="D31" s="18">
        <v>19409.666666666668</v>
      </c>
      <c r="E31" s="19">
        <f t="shared" si="3"/>
        <v>0.98296381528104548</v>
      </c>
      <c r="F31" s="17">
        <v>1.050443103111969</v>
      </c>
      <c r="G31" s="26">
        <f t="shared" si="2"/>
        <v>18162.81143022206</v>
      </c>
    </row>
    <row r="32" spans="2:23" ht="18.75" customHeight="1" x14ac:dyDescent="0.15">
      <c r="B32" s="13">
        <v>40634</v>
      </c>
      <c r="C32" s="14">
        <v>17508</v>
      </c>
      <c r="D32" s="18">
        <v>19448.25</v>
      </c>
      <c r="E32" s="19">
        <f t="shared" si="3"/>
        <v>0.90023523967452079</v>
      </c>
      <c r="F32" s="17">
        <v>0.88758982013066534</v>
      </c>
      <c r="G32" s="26">
        <f t="shared" si="2"/>
        <v>19725.327626473434</v>
      </c>
    </row>
    <row r="33" spans="2:7" ht="18.75" customHeight="1" x14ac:dyDescent="0.15">
      <c r="B33" s="13">
        <v>40664</v>
      </c>
      <c r="C33" s="14">
        <v>18610</v>
      </c>
      <c r="D33" s="18">
        <v>19466.75</v>
      </c>
      <c r="E33" s="19">
        <f t="shared" si="3"/>
        <v>0.95598905826601766</v>
      </c>
      <c r="F33" s="17">
        <v>0.91619459387716873</v>
      </c>
      <c r="G33" s="26">
        <f t="shared" si="2"/>
        <v>20312.278771746369</v>
      </c>
    </row>
    <row r="34" spans="2:7" ht="18.75" customHeight="1" x14ac:dyDescent="0.15">
      <c r="B34" s="13">
        <v>40695</v>
      </c>
      <c r="C34" s="14">
        <v>17482</v>
      </c>
      <c r="D34" s="18">
        <v>19508.25</v>
      </c>
      <c r="E34" s="19">
        <f t="shared" si="3"/>
        <v>0.8961336870298463</v>
      </c>
      <c r="F34" s="17">
        <v>0.85452679508227269</v>
      </c>
      <c r="G34" s="26">
        <f t="shared" si="2"/>
        <v>20458.106288307619</v>
      </c>
    </row>
    <row r="35" spans="2:7" ht="18.75" customHeight="1" x14ac:dyDescent="0.15">
      <c r="B35" s="13">
        <v>40725</v>
      </c>
      <c r="C35" s="14">
        <v>21306</v>
      </c>
      <c r="D35" s="18">
        <v>19546.666666666668</v>
      </c>
      <c r="E35" s="19">
        <f t="shared" si="3"/>
        <v>1.090006821282401</v>
      </c>
      <c r="F35" s="17">
        <v>1.0325249276673765</v>
      </c>
      <c r="G35" s="26">
        <f t="shared" si="2"/>
        <v>20634.852901937527</v>
      </c>
    </row>
    <row r="36" spans="2:7" ht="18.75" customHeight="1" x14ac:dyDescent="0.15">
      <c r="B36" s="13">
        <v>40756</v>
      </c>
      <c r="C36" s="14">
        <v>27126</v>
      </c>
      <c r="D36" s="18">
        <v>19552.5</v>
      </c>
      <c r="E36" s="19">
        <f t="shared" si="3"/>
        <v>1.3873417721518988</v>
      </c>
      <c r="F36" s="17">
        <v>1.2993185186472265</v>
      </c>
      <c r="G36" s="26">
        <f t="shared" si="2"/>
        <v>20877.097963817207</v>
      </c>
    </row>
    <row r="37" spans="2:7" ht="18.75" customHeight="1" x14ac:dyDescent="0.15">
      <c r="B37" s="13">
        <v>40787</v>
      </c>
      <c r="C37" s="14">
        <v>22007</v>
      </c>
      <c r="D37" s="18">
        <v>19567.916666666668</v>
      </c>
      <c r="E37" s="19">
        <f t="shared" si="3"/>
        <v>1.1246470625811809</v>
      </c>
      <c r="F37" s="17">
        <v>1.0793582903388685</v>
      </c>
      <c r="G37" s="26">
        <f t="shared" si="2"/>
        <v>20388.966478490493</v>
      </c>
    </row>
    <row r="38" spans="2:7" ht="18.75" customHeight="1" x14ac:dyDescent="0.15">
      <c r="B38" s="13">
        <v>40817</v>
      </c>
      <c r="C38" s="14">
        <v>20795</v>
      </c>
      <c r="D38" s="18">
        <v>19621.166666666668</v>
      </c>
      <c r="E38" s="19">
        <f t="shared" si="3"/>
        <v>1.0598248490150941</v>
      </c>
      <c r="F38" s="17">
        <v>1.0605376862540723</v>
      </c>
      <c r="G38" s="26">
        <f t="shared" si="2"/>
        <v>19607.978358081804</v>
      </c>
    </row>
    <row r="39" spans="2:7" ht="18.75" customHeight="1" x14ac:dyDescent="0.15">
      <c r="B39" s="13">
        <v>40848</v>
      </c>
      <c r="C39" s="14">
        <v>18648</v>
      </c>
      <c r="D39" s="18">
        <v>19614.666666666668</v>
      </c>
      <c r="E39" s="19">
        <f t="shared" si="3"/>
        <v>0.95071715043164973</v>
      </c>
      <c r="F39" s="17">
        <v>1.0113998669547464</v>
      </c>
      <c r="G39" s="26">
        <f t="shared" si="2"/>
        <v>18437.811403068317</v>
      </c>
    </row>
    <row r="40" spans="2:7" ht="18.75" customHeight="1" x14ac:dyDescent="0.15">
      <c r="B40" s="13">
        <v>40878</v>
      </c>
      <c r="C40" s="14">
        <v>18511</v>
      </c>
      <c r="D40" s="18">
        <v>19660.666666666668</v>
      </c>
      <c r="E40" s="19">
        <f t="shared" si="3"/>
        <v>0.94152453290834481</v>
      </c>
      <c r="F40" s="17">
        <v>0.98975233623295811</v>
      </c>
      <c r="G40" s="26">
        <f t="shared" si="2"/>
        <v>18702.658556436149</v>
      </c>
    </row>
    <row r="41" spans="2:7" ht="18.75" customHeight="1" x14ac:dyDescent="0.15">
      <c r="B41" s="13">
        <v>40909</v>
      </c>
      <c r="C41" s="14">
        <v>17991</v>
      </c>
      <c r="D41" s="18">
        <v>19698.333333333332</v>
      </c>
      <c r="E41" s="19">
        <f t="shared" si="3"/>
        <v>0.91332600050765722</v>
      </c>
      <c r="F41" s="17">
        <v>0.91737345923592795</v>
      </c>
      <c r="G41" s="26">
        <f t="shared" si="2"/>
        <v>19611.424135798021</v>
      </c>
    </row>
    <row r="42" spans="2:7" ht="18.75" customHeight="1" x14ac:dyDescent="0.15">
      <c r="B42" s="13">
        <v>40940</v>
      </c>
      <c r="C42" s="14">
        <v>18097</v>
      </c>
      <c r="D42" s="18">
        <v>19763.333333333332</v>
      </c>
      <c r="E42" s="19">
        <f t="shared" si="3"/>
        <v>0.9156856130882105</v>
      </c>
      <c r="F42" s="17">
        <v>0.90098060246674894</v>
      </c>
      <c r="G42" s="26">
        <f t="shared" si="2"/>
        <v>20085.893026390517</v>
      </c>
    </row>
    <row r="43" spans="2:7" ht="18.75" customHeight="1" x14ac:dyDescent="0.15">
      <c r="B43" s="13">
        <v>40969</v>
      </c>
      <c r="C43" s="14">
        <v>20896</v>
      </c>
      <c r="D43" s="18">
        <v>19914.75</v>
      </c>
      <c r="E43" s="19">
        <f t="shared" si="3"/>
        <v>1.0492725241341216</v>
      </c>
      <c r="F43" s="17">
        <v>1.050443103111969</v>
      </c>
      <c r="G43" s="26">
        <f t="shared" si="2"/>
        <v>19892.557662661573</v>
      </c>
    </row>
    <row r="44" spans="2:7" ht="18.75" customHeight="1" x14ac:dyDescent="0.15">
      <c r="B44" s="13">
        <v>41000</v>
      </c>
      <c r="C44" s="14">
        <v>18292</v>
      </c>
      <c r="D44" s="18">
        <v>19980.083333333332</v>
      </c>
      <c r="E44" s="19">
        <f t="shared" si="3"/>
        <v>0.91551169706499391</v>
      </c>
      <c r="F44" s="17">
        <v>0.88758982013066534</v>
      </c>
      <c r="G44" s="26">
        <f t="shared" si="2"/>
        <v>20608.618514019425</v>
      </c>
    </row>
    <row r="45" spans="2:7" ht="18.75" customHeight="1" x14ac:dyDescent="0.15">
      <c r="B45" s="13">
        <v>41030</v>
      </c>
      <c r="C45" s="14">
        <v>19132</v>
      </c>
      <c r="D45" s="18">
        <v>20023.583333333332</v>
      </c>
      <c r="E45" s="19">
        <f t="shared" si="3"/>
        <v>0.95547333768930809</v>
      </c>
      <c r="F45" s="17">
        <v>0.91619459387716873</v>
      </c>
      <c r="G45" s="26">
        <f t="shared" si="2"/>
        <v>20882.026730846403</v>
      </c>
    </row>
    <row r="46" spans="2:7" ht="18.75" customHeight="1" x14ac:dyDescent="0.15">
      <c r="B46" s="13">
        <v>41061</v>
      </c>
      <c r="C46" s="14">
        <v>17660</v>
      </c>
      <c r="D46" s="18">
        <v>20038.416666666668</v>
      </c>
      <c r="E46" s="19">
        <f t="shared" si="3"/>
        <v>0.88130715583816077</v>
      </c>
      <c r="F46" s="17">
        <v>0.85452679508227269</v>
      </c>
      <c r="G46" s="26">
        <f t="shared" si="2"/>
        <v>20666.408709044306</v>
      </c>
    </row>
    <row r="47" spans="2:7" ht="18.75" customHeight="1" x14ac:dyDescent="0.15">
      <c r="B47" s="13">
        <v>41091</v>
      </c>
      <c r="C47" s="14">
        <v>21281</v>
      </c>
      <c r="D47" s="18">
        <v>20036.333333333332</v>
      </c>
      <c r="E47" s="19">
        <f t="shared" si="3"/>
        <v>1.0621204811259546</v>
      </c>
      <c r="F47" s="17">
        <v>1.0325249276673765</v>
      </c>
      <c r="G47" s="26">
        <f t="shared" si="2"/>
        <v>20610.640411439621</v>
      </c>
    </row>
    <row r="48" spans="2:7" ht="18.75" customHeight="1" x14ac:dyDescent="0.15">
      <c r="B48" s="13">
        <v>41122</v>
      </c>
      <c r="C48" s="14">
        <v>27480</v>
      </c>
      <c r="D48" s="18">
        <v>20065.833333333332</v>
      </c>
      <c r="E48" s="19">
        <f t="shared" si="3"/>
        <v>1.3694920885418831</v>
      </c>
      <c r="F48" s="17">
        <v>1.2993185186472265</v>
      </c>
      <c r="G48" s="26">
        <f t="shared" si="2"/>
        <v>21149.548479160097</v>
      </c>
    </row>
    <row r="49" spans="2:7" ht="18.75" customHeight="1" x14ac:dyDescent="0.15">
      <c r="B49" s="13">
        <v>41153</v>
      </c>
      <c r="C49" s="14">
        <v>22247</v>
      </c>
      <c r="D49" s="18">
        <v>20085.833333333332</v>
      </c>
      <c r="E49" s="19">
        <f t="shared" si="3"/>
        <v>1.1075965647429782</v>
      </c>
      <c r="F49" s="17">
        <v>1.0793582903388685</v>
      </c>
      <c r="G49" s="26">
        <f t="shared" si="2"/>
        <v>20611.320818238652</v>
      </c>
    </row>
    <row r="50" spans="2:7" ht="18.75" customHeight="1" x14ac:dyDescent="0.15">
      <c r="B50" s="13">
        <v>41183</v>
      </c>
      <c r="C50" s="14">
        <v>20801</v>
      </c>
      <c r="D50" s="18">
        <v>20086.333333333332</v>
      </c>
      <c r="E50" s="19">
        <f t="shared" si="3"/>
        <v>1.0355797474236215</v>
      </c>
      <c r="F50" s="17">
        <v>1.0605376862540723</v>
      </c>
      <c r="G50" s="26">
        <f t="shared" si="2"/>
        <v>19613.63586566288</v>
      </c>
    </row>
    <row r="51" spans="2:7" ht="18.75" customHeight="1" x14ac:dyDescent="0.15">
      <c r="B51" s="13">
        <v>41214</v>
      </c>
      <c r="C51" s="14">
        <v>19079</v>
      </c>
      <c r="D51" s="18">
        <v>20122.25</v>
      </c>
      <c r="E51" s="19">
        <f t="shared" si="3"/>
        <v>0.94815440619215052</v>
      </c>
      <c r="F51" s="17">
        <v>1.0113998669547464</v>
      </c>
      <c r="G51" s="26">
        <f t="shared" si="2"/>
        <v>18863.953440537345</v>
      </c>
    </row>
    <row r="52" spans="2:7" ht="18.75" customHeight="1" x14ac:dyDescent="0.15">
      <c r="B52" s="13">
        <v>41244</v>
      </c>
      <c r="C52" s="14">
        <v>19126</v>
      </c>
      <c r="D52" s="18">
        <v>20173.5</v>
      </c>
      <c r="E52" s="19">
        <f t="shared" si="3"/>
        <v>0.94807544551019907</v>
      </c>
      <c r="F52" s="17">
        <v>0.98975233623295811</v>
      </c>
      <c r="G52" s="26">
        <f t="shared" si="2"/>
        <v>19324.026122327145</v>
      </c>
    </row>
    <row r="53" spans="2:7" ht="18.75" customHeight="1" x14ac:dyDescent="0.15">
      <c r="B53" s="13">
        <v>41275</v>
      </c>
      <c r="C53" s="14">
        <v>18712</v>
      </c>
      <c r="D53" s="18">
        <v>20233.583333333332</v>
      </c>
      <c r="E53" s="19">
        <f t="shared" si="3"/>
        <v>0.92479911697960904</v>
      </c>
      <c r="F53" s="17">
        <v>0.91737345923592795</v>
      </c>
      <c r="G53" s="26">
        <f t="shared" si="2"/>
        <v>20397.363594522405</v>
      </c>
    </row>
    <row r="54" spans="2:7" ht="18.75" customHeight="1" x14ac:dyDescent="0.15">
      <c r="B54" s="13">
        <v>41306</v>
      </c>
      <c r="C54" s="14">
        <v>18162</v>
      </c>
      <c r="D54" s="18">
        <v>20239</v>
      </c>
      <c r="E54" s="19">
        <f t="shared" si="3"/>
        <v>0.89737635258659021</v>
      </c>
      <c r="F54" s="17">
        <v>0.90098060246674894</v>
      </c>
      <c r="G54" s="26">
        <f t="shared" si="2"/>
        <v>20158.036643935713</v>
      </c>
    </row>
    <row r="55" spans="2:7" ht="18.75" customHeight="1" x14ac:dyDescent="0.15">
      <c r="B55" s="13">
        <v>41334</v>
      </c>
      <c r="C55" s="14">
        <v>21660</v>
      </c>
      <c r="D55" s="18">
        <v>20302.666666666668</v>
      </c>
      <c r="E55" s="19">
        <f t="shared" si="3"/>
        <v>1.0668549287449924</v>
      </c>
      <c r="F55" s="17">
        <v>1.050443103111969</v>
      </c>
      <c r="G55" s="26">
        <f t="shared" si="2"/>
        <v>20619.869782410493</v>
      </c>
    </row>
    <row r="56" spans="2:7" ht="18.75" customHeight="1" x14ac:dyDescent="0.15">
      <c r="B56" s="13">
        <v>41365</v>
      </c>
      <c r="C56" s="14">
        <v>18324</v>
      </c>
      <c r="D56" s="18">
        <v>20305.333333333332</v>
      </c>
      <c r="E56" s="19">
        <f t="shared" si="3"/>
        <v>0.90242300873333781</v>
      </c>
      <c r="F56" s="17">
        <v>0.88758982013066534</v>
      </c>
      <c r="G56" s="26">
        <f t="shared" si="2"/>
        <v>20644.671203307014</v>
      </c>
    </row>
    <row r="57" spans="2:7" ht="18.75" customHeight="1" x14ac:dyDescent="0.15">
      <c r="B57" s="13">
        <v>41395</v>
      </c>
      <c r="C57" s="14">
        <v>19500</v>
      </c>
      <c r="D57" s="18">
        <v>20336</v>
      </c>
      <c r="E57" s="19">
        <f t="shared" si="3"/>
        <v>0.95889063729346968</v>
      </c>
      <c r="F57" s="17">
        <v>0.91619459387716873</v>
      </c>
      <c r="G57" s="26">
        <f t="shared" si="2"/>
        <v>21283.688127300065</v>
      </c>
    </row>
    <row r="58" spans="2:7" ht="18.75" customHeight="1" x14ac:dyDescent="0.15">
      <c r="B58" s="13">
        <v>41426</v>
      </c>
      <c r="C58" s="14">
        <v>18041</v>
      </c>
      <c r="D58" s="18">
        <v>20367.75</v>
      </c>
      <c r="E58" s="19">
        <f t="shared" si="3"/>
        <v>0.8857630322446024</v>
      </c>
      <c r="F58" s="17">
        <v>0.85452679508227269</v>
      </c>
      <c r="G58" s="26">
        <f t="shared" si="2"/>
        <v>21112.269508486315</v>
      </c>
    </row>
    <row r="59" spans="2:7" ht="18.75" customHeight="1" x14ac:dyDescent="0.15">
      <c r="B59" s="13">
        <v>41456</v>
      </c>
      <c r="C59" s="14">
        <v>21587</v>
      </c>
      <c r="D59" s="18">
        <v>20393.25</v>
      </c>
      <c r="E59" s="19">
        <f t="shared" si="3"/>
        <v>1.0585365255660575</v>
      </c>
      <c r="F59" s="17">
        <v>1.0325249276673765</v>
      </c>
      <c r="G59" s="26">
        <f t="shared" si="2"/>
        <v>20907.001295134021</v>
      </c>
    </row>
    <row r="60" spans="2:7" ht="18.75" customHeight="1" x14ac:dyDescent="0.15">
      <c r="B60" s="13">
        <v>41487</v>
      </c>
      <c r="C60" s="14">
        <v>28732</v>
      </c>
      <c r="D60" s="18">
        <v>20497.583333333332</v>
      </c>
      <c r="E60" s="19">
        <f t="shared" si="3"/>
        <v>1.4017262197576137</v>
      </c>
      <c r="F60" s="17">
        <v>1.2993185186472265</v>
      </c>
      <c r="G60" s="26">
        <f t="shared" si="2"/>
        <v>22113.130527773941</v>
      </c>
    </row>
    <row r="61" spans="2:7" ht="18.75" customHeight="1" x14ac:dyDescent="0.15">
      <c r="B61" s="13">
        <v>41518</v>
      </c>
      <c r="C61" s="14">
        <v>23146</v>
      </c>
      <c r="D61" s="18">
        <v>20572.5</v>
      </c>
      <c r="E61" s="19">
        <f t="shared" si="3"/>
        <v>1.1250941791226152</v>
      </c>
      <c r="F61" s="17">
        <v>1.0793582903388685</v>
      </c>
      <c r="G61" s="26">
        <f t="shared" si="2"/>
        <v>21444.223115878627</v>
      </c>
    </row>
    <row r="62" spans="2:7" ht="18.75" customHeight="1" x14ac:dyDescent="0.15">
      <c r="B62" s="13">
        <v>41548</v>
      </c>
      <c r="C62" s="14">
        <v>21734</v>
      </c>
      <c r="D62" s="18">
        <v>20650.25</v>
      </c>
      <c r="E62" s="19">
        <f t="shared" si="3"/>
        <v>1.0524812048280288</v>
      </c>
      <c r="F62" s="17">
        <v>1.0605376862540723</v>
      </c>
      <c r="G62" s="26">
        <f t="shared" si="2"/>
        <v>20493.378294520313</v>
      </c>
    </row>
    <row r="63" spans="2:7" ht="18.75" customHeight="1" x14ac:dyDescent="0.15">
      <c r="B63" s="13">
        <v>41579</v>
      </c>
      <c r="C63" s="14">
        <v>20774</v>
      </c>
      <c r="D63" s="18">
        <v>20791.5</v>
      </c>
      <c r="E63" s="19">
        <f t="shared" si="3"/>
        <v>0.99915830988625154</v>
      </c>
      <c r="F63" s="17">
        <v>1.0113998669547464</v>
      </c>
      <c r="G63" s="26">
        <f t="shared" si="2"/>
        <v>20539.84846028213</v>
      </c>
    </row>
    <row r="64" spans="2:7" ht="18.75" customHeight="1" x14ac:dyDescent="0.15">
      <c r="B64" s="13">
        <v>41609</v>
      </c>
      <c r="C64" s="14">
        <v>20374</v>
      </c>
      <c r="D64" s="18">
        <v>20895.5</v>
      </c>
      <c r="E64" s="19">
        <f t="shared" si="3"/>
        <v>0.97504247325979276</v>
      </c>
      <c r="F64" s="17">
        <v>0.98975233623295811</v>
      </c>
      <c r="G64" s="26">
        <f t="shared" si="2"/>
        <v>20584.947621891311</v>
      </c>
    </row>
    <row r="65" spans="2:7" ht="18.75" customHeight="1" x14ac:dyDescent="0.15">
      <c r="B65" s="13">
        <v>41640</v>
      </c>
      <c r="C65" s="14">
        <v>19328</v>
      </c>
      <c r="D65" s="18">
        <v>20946.833333333332</v>
      </c>
      <c r="E65" s="19">
        <f t="shared" si="3"/>
        <v>0.92271703757926815</v>
      </c>
      <c r="F65" s="17">
        <v>0.91737345923592795</v>
      </c>
      <c r="G65" s="26">
        <f t="shared" si="2"/>
        <v>21068.845850519934</v>
      </c>
    </row>
    <row r="66" spans="2:7" ht="18.75" customHeight="1" x14ac:dyDescent="0.15">
      <c r="B66" s="13">
        <v>41671</v>
      </c>
      <c r="C66" s="14">
        <v>18610</v>
      </c>
      <c r="D66" s="18">
        <v>20984.166666666668</v>
      </c>
      <c r="E66" s="19">
        <f t="shared" si="3"/>
        <v>0.88685913982764775</v>
      </c>
      <c r="F66" s="17">
        <v>0.90098060246674894</v>
      </c>
      <c r="G66" s="26">
        <f t="shared" si="2"/>
        <v>20655.272654093362</v>
      </c>
    </row>
    <row r="67" spans="2:7" ht="18.75" customHeight="1" x14ac:dyDescent="0.15">
      <c r="B67" s="13">
        <v>41699</v>
      </c>
      <c r="C67" s="14">
        <v>24813</v>
      </c>
      <c r="D67" s="18">
        <v>21246.916666666668</v>
      </c>
      <c r="E67" s="19">
        <f t="shared" si="3"/>
        <v>1.1678400395351483</v>
      </c>
      <c r="F67" s="17">
        <v>1.050443103111969</v>
      </c>
      <c r="G67" s="26">
        <f t="shared" si="2"/>
        <v>23621.460245196289</v>
      </c>
    </row>
    <row r="68" spans="2:7" ht="18.75" customHeight="1" x14ac:dyDescent="0.15">
      <c r="B68" s="13">
        <v>41730</v>
      </c>
      <c r="C68" s="14">
        <v>19449</v>
      </c>
      <c r="D68" s="18">
        <v>21340.666666666668</v>
      </c>
      <c r="E68" s="19">
        <f t="shared" si="3"/>
        <v>0.91135859548280274</v>
      </c>
      <c r="F68" s="17">
        <v>0.88758982013066534</v>
      </c>
      <c r="G68" s="26">
        <f t="shared" si="2"/>
        <v>21912.1485610739</v>
      </c>
    </row>
    <row r="69" spans="2:7" ht="18.75" customHeight="1" x14ac:dyDescent="0.15">
      <c r="B69" s="13">
        <v>41760</v>
      </c>
      <c r="C69" s="14">
        <v>20463</v>
      </c>
      <c r="D69" s="18">
        <v>21420.916666666668</v>
      </c>
      <c r="E69" s="19">
        <f t="shared" si="3"/>
        <v>0.955281247690147</v>
      </c>
      <c r="F69" s="17">
        <v>0.91619459387716873</v>
      </c>
      <c r="G69" s="26">
        <f t="shared" si="2"/>
        <v>22334.774879432884</v>
      </c>
    </row>
    <row r="70" spans="2:7" ht="18.75" customHeight="1" x14ac:dyDescent="0.15">
      <c r="B70" s="13">
        <v>41791</v>
      </c>
      <c r="C70" s="14">
        <v>18760</v>
      </c>
      <c r="D70" s="18">
        <v>21480.833333333332</v>
      </c>
      <c r="E70" s="19">
        <f t="shared" si="3"/>
        <v>0.87333669550374371</v>
      </c>
      <c r="F70" s="17">
        <v>0.85452679508227269</v>
      </c>
      <c r="G70" s="26">
        <f t="shared" ref="G70:G133" si="4">C70/F70</f>
        <v>21953.670859664282</v>
      </c>
    </row>
    <row r="71" spans="2:7" ht="18.75" customHeight="1" x14ac:dyDescent="0.15">
      <c r="B71" s="13">
        <v>41821</v>
      </c>
      <c r="C71" s="14">
        <v>22074</v>
      </c>
      <c r="D71" s="18">
        <v>21521.416666666668</v>
      </c>
      <c r="E71" s="19">
        <f t="shared" si="3"/>
        <v>1.0256759739329426</v>
      </c>
      <c r="F71" s="17">
        <v>1.0325249276673765</v>
      </c>
      <c r="G71" s="26">
        <f t="shared" si="4"/>
        <v>21378.660610033276</v>
      </c>
    </row>
    <row r="72" spans="2:7" ht="18.75" customHeight="1" x14ac:dyDescent="0.15">
      <c r="B72" s="13">
        <v>41852</v>
      </c>
      <c r="C72" s="14">
        <v>28228</v>
      </c>
      <c r="D72" s="18">
        <v>21479.416666666668</v>
      </c>
      <c r="E72" s="19">
        <f t="shared" si="3"/>
        <v>1.3141883896598681</v>
      </c>
      <c r="F72" s="17">
        <v>1.2993185186472265</v>
      </c>
      <c r="G72" s="26">
        <f t="shared" si="4"/>
        <v>21725.234878811181</v>
      </c>
    </row>
    <row r="73" spans="2:7" ht="18.75" customHeight="1" x14ac:dyDescent="0.15">
      <c r="B73" s="13">
        <v>41883</v>
      </c>
      <c r="C73" s="14">
        <v>23092</v>
      </c>
      <c r="D73" s="18">
        <v>21474.916666666668</v>
      </c>
      <c r="E73" s="19">
        <f t="shared" si="3"/>
        <v>1.0753010294956518</v>
      </c>
      <c r="F73" s="17">
        <v>1.0793582903388685</v>
      </c>
      <c r="G73" s="26">
        <f t="shared" si="4"/>
        <v>21394.193389435291</v>
      </c>
    </row>
    <row r="74" spans="2:7" ht="18.75" customHeight="1" x14ac:dyDescent="0.15">
      <c r="B74" s="13">
        <v>41913</v>
      </c>
      <c r="C74" s="14">
        <v>22287</v>
      </c>
      <c r="D74" s="18">
        <v>21521</v>
      </c>
      <c r="E74" s="19">
        <f t="shared" si="3"/>
        <v>1.0355931415826403</v>
      </c>
      <c r="F74" s="17">
        <v>1.0605376862540723</v>
      </c>
      <c r="G74" s="26">
        <f t="shared" si="4"/>
        <v>21014.811909909553</v>
      </c>
    </row>
    <row r="75" spans="2:7" ht="18.75" customHeight="1" x14ac:dyDescent="0.15">
      <c r="B75" s="13">
        <v>41944</v>
      </c>
      <c r="C75" s="14">
        <v>21651</v>
      </c>
      <c r="D75" s="18">
        <v>21594.083333333332</v>
      </c>
      <c r="E75" s="19">
        <f t="shared" si="3"/>
        <v>1.0026357528489671</v>
      </c>
      <c r="F75" s="17">
        <v>1.0113998669547464</v>
      </c>
      <c r="G75" s="26">
        <f t="shared" si="4"/>
        <v>21406.963464598462</v>
      </c>
    </row>
    <row r="76" spans="2:7" ht="18.75" customHeight="1" x14ac:dyDescent="0.15">
      <c r="B76" s="13">
        <v>41974</v>
      </c>
      <c r="C76" s="14">
        <v>21632</v>
      </c>
      <c r="D76" s="18">
        <v>21698.916666666668</v>
      </c>
      <c r="E76" s="19">
        <f t="shared" si="3"/>
        <v>0.99691612868537982</v>
      </c>
      <c r="F76" s="17">
        <v>0.98975233623295811</v>
      </c>
      <c r="G76" s="26">
        <f t="shared" si="4"/>
        <v>21855.972659112242</v>
      </c>
    </row>
    <row r="77" spans="2:7" ht="18.75" customHeight="1" x14ac:dyDescent="0.15">
      <c r="B77" s="13">
        <v>42005</v>
      </c>
      <c r="C77" s="14">
        <v>20071</v>
      </c>
      <c r="D77" s="18">
        <v>21760.833333333332</v>
      </c>
      <c r="E77" s="19">
        <f t="shared" si="3"/>
        <v>0.92234519204993681</v>
      </c>
      <c r="F77" s="17">
        <v>0.91737345923592795</v>
      </c>
      <c r="G77" s="26">
        <f t="shared" si="4"/>
        <v>21878.766818387088</v>
      </c>
    </row>
    <row r="78" spans="2:7" ht="18.75" customHeight="1" x14ac:dyDescent="0.15">
      <c r="B78" s="13">
        <v>42036</v>
      </c>
      <c r="C78" s="14">
        <v>19211</v>
      </c>
      <c r="D78" s="18">
        <v>21810.916666666668</v>
      </c>
      <c r="E78" s="19">
        <f t="shared" si="3"/>
        <v>0.88079745998754444</v>
      </c>
      <c r="F78" s="17">
        <v>0.90098060246674894</v>
      </c>
      <c r="G78" s="26">
        <f t="shared" si="4"/>
        <v>21322.323640934312</v>
      </c>
    </row>
    <row r="79" spans="2:7" ht="18.75" customHeight="1" x14ac:dyDescent="0.15">
      <c r="B79" s="13">
        <v>42064</v>
      </c>
      <c r="C79" s="14">
        <v>23032</v>
      </c>
      <c r="D79" s="18">
        <v>21662.5</v>
      </c>
      <c r="E79" s="19">
        <f t="shared" si="3"/>
        <v>1.0632198499711483</v>
      </c>
      <c r="F79" s="17">
        <v>1.050443103111969</v>
      </c>
      <c r="G79" s="26">
        <f t="shared" si="4"/>
        <v>21925.985264472693</v>
      </c>
    </row>
    <row r="80" spans="2:7" ht="18.75" customHeight="1" x14ac:dyDescent="0.15">
      <c r="B80" s="13">
        <v>42095</v>
      </c>
      <c r="C80" s="14">
        <v>20386</v>
      </c>
      <c r="D80" s="18">
        <v>21740.583333333332</v>
      </c>
      <c r="E80" s="19">
        <f t="shared" si="3"/>
        <v>0.93769333082905626</v>
      </c>
      <c r="F80" s="17">
        <v>0.88758982013066534</v>
      </c>
      <c r="G80" s="26">
        <f t="shared" si="4"/>
        <v>22967.816369276185</v>
      </c>
    </row>
    <row r="81" spans="2:7" ht="18.75" customHeight="1" x14ac:dyDescent="0.15">
      <c r="B81" s="13">
        <v>42125</v>
      </c>
      <c r="C81" s="14">
        <v>21104</v>
      </c>
      <c r="D81" s="18">
        <v>21794</v>
      </c>
      <c r="E81" s="19">
        <f t="shared" ref="E81:E144" si="5">C81/D81</f>
        <v>0.96833991006699094</v>
      </c>
      <c r="F81" s="17">
        <v>0.91619459387716873</v>
      </c>
      <c r="G81" s="26">
        <f t="shared" si="4"/>
        <v>23034.407909668746</v>
      </c>
    </row>
    <row r="82" spans="2:7" ht="18.75" customHeight="1" x14ac:dyDescent="0.15">
      <c r="B82" s="13">
        <v>42156</v>
      </c>
      <c r="C82" s="14">
        <v>19012</v>
      </c>
      <c r="D82" s="18">
        <v>21815</v>
      </c>
      <c r="E82" s="19">
        <f t="shared" si="5"/>
        <v>0.87151042860417149</v>
      </c>
      <c r="F82" s="17">
        <v>0.85452679508227269</v>
      </c>
      <c r="G82" s="26">
        <f t="shared" si="4"/>
        <v>22248.57091598813</v>
      </c>
    </row>
    <row r="83" spans="2:7" ht="18.75" customHeight="1" x14ac:dyDescent="0.15">
      <c r="B83" s="13">
        <v>42186</v>
      </c>
      <c r="C83" s="14">
        <v>22706</v>
      </c>
      <c r="D83" s="18">
        <v>21867.666666666668</v>
      </c>
      <c r="E83" s="19">
        <f t="shared" si="5"/>
        <v>1.0383366614331662</v>
      </c>
      <c r="F83" s="17">
        <v>1.0325249276673765</v>
      </c>
      <c r="G83" s="26">
        <f t="shared" si="4"/>
        <v>21990.752369820402</v>
      </c>
    </row>
    <row r="84" spans="2:7" ht="18.75" customHeight="1" x14ac:dyDescent="0.15">
      <c r="B84" s="13">
        <v>42217</v>
      </c>
      <c r="C84" s="14">
        <v>29184</v>
      </c>
      <c r="D84" s="18">
        <v>21947.333333333332</v>
      </c>
      <c r="E84" s="19">
        <f t="shared" si="5"/>
        <v>1.3297287445703352</v>
      </c>
      <c r="F84" s="17">
        <v>1.2993185186472265</v>
      </c>
      <c r="G84" s="26">
        <f t="shared" si="4"/>
        <v>22461.005197081817</v>
      </c>
    </row>
    <row r="85" spans="2:7" ht="18.75" customHeight="1" x14ac:dyDescent="0.15">
      <c r="B85" s="13">
        <v>42248</v>
      </c>
      <c r="C85" s="14">
        <v>24860</v>
      </c>
      <c r="D85" s="18">
        <v>22094.666666666668</v>
      </c>
      <c r="E85" s="19">
        <f t="shared" si="5"/>
        <v>1.1251584092692051</v>
      </c>
      <c r="F85" s="17">
        <v>1.0793582903388685</v>
      </c>
      <c r="G85" s="26">
        <f t="shared" si="4"/>
        <v>23032.203692246723</v>
      </c>
    </row>
    <row r="86" spans="2:7" ht="18.75" customHeight="1" x14ac:dyDescent="0.15">
      <c r="B86" s="13">
        <v>42278</v>
      </c>
      <c r="C86" s="14">
        <v>23791</v>
      </c>
      <c r="D86" s="18">
        <v>22220</v>
      </c>
      <c r="E86" s="19">
        <f t="shared" si="5"/>
        <v>1.0707020702070207</v>
      </c>
      <c r="F86" s="17">
        <v>1.0605376862540723</v>
      </c>
      <c r="G86" s="26">
        <f t="shared" si="4"/>
        <v>22432.960476899458</v>
      </c>
    </row>
    <row r="87" spans="2:7" ht="18.75" customHeight="1" x14ac:dyDescent="0.15">
      <c r="B87" s="13">
        <v>42309</v>
      </c>
      <c r="C87" s="14">
        <v>21786</v>
      </c>
      <c r="D87" s="18">
        <v>22231.25</v>
      </c>
      <c r="E87" s="19">
        <f t="shared" si="5"/>
        <v>0.97997188642114141</v>
      </c>
      <c r="F87" s="17">
        <v>1.0113998669547464</v>
      </c>
      <c r="G87" s="26">
        <f t="shared" si="4"/>
        <v>21540.441829002913</v>
      </c>
    </row>
    <row r="88" spans="2:7" ht="18.75" customHeight="1" x14ac:dyDescent="0.15">
      <c r="B88" s="13">
        <v>42339</v>
      </c>
      <c r="C88" s="14">
        <v>21661</v>
      </c>
      <c r="D88" s="18">
        <v>22233.666666666668</v>
      </c>
      <c r="E88" s="19">
        <f t="shared" si="5"/>
        <v>0.97424326471866984</v>
      </c>
      <c r="F88" s="17">
        <v>0.98975233623295811</v>
      </c>
      <c r="G88" s="26">
        <f t="shared" si="4"/>
        <v>21885.272918316859</v>
      </c>
    </row>
    <row r="89" spans="2:7" ht="18.75" customHeight="1" x14ac:dyDescent="0.15">
      <c r="B89" s="13">
        <v>42370</v>
      </c>
      <c r="C89" s="14">
        <v>20463</v>
      </c>
      <c r="D89" s="18">
        <v>22266.333333333332</v>
      </c>
      <c r="E89" s="19">
        <f t="shared" si="5"/>
        <v>0.91901076363418621</v>
      </c>
      <c r="F89" s="17">
        <v>0.91737345923592795</v>
      </c>
      <c r="G89" s="26">
        <f t="shared" si="4"/>
        <v>22306.073708567335</v>
      </c>
    </row>
    <row r="90" spans="2:7" ht="18.75" customHeight="1" x14ac:dyDescent="0.15">
      <c r="B90" s="13">
        <v>42401</v>
      </c>
      <c r="C90" s="14">
        <v>20446</v>
      </c>
      <c r="D90" s="18">
        <v>22369.25</v>
      </c>
      <c r="E90" s="19">
        <f t="shared" si="5"/>
        <v>0.91402259798607466</v>
      </c>
      <c r="F90" s="17">
        <v>0.90098060246674894</v>
      </c>
      <c r="G90" s="26">
        <f t="shared" si="4"/>
        <v>22693.052374293005</v>
      </c>
    </row>
    <row r="91" spans="2:7" ht="18.75" customHeight="1" x14ac:dyDescent="0.15">
      <c r="B91" s="13">
        <v>42430</v>
      </c>
      <c r="C91" s="14">
        <v>23556</v>
      </c>
      <c r="D91" s="18">
        <v>22412.916666666668</v>
      </c>
      <c r="E91" s="19">
        <f t="shared" si="5"/>
        <v>1.051001096837761</v>
      </c>
      <c r="F91" s="17">
        <v>1.050443103111969</v>
      </c>
      <c r="G91" s="26">
        <f t="shared" si="4"/>
        <v>22424.822372782161</v>
      </c>
    </row>
    <row r="92" spans="2:7" ht="18.75" customHeight="1" x14ac:dyDescent="0.15">
      <c r="B92" s="13">
        <v>42461</v>
      </c>
      <c r="C92" s="14">
        <v>20086</v>
      </c>
      <c r="D92" s="18">
        <v>22387.916666666668</v>
      </c>
      <c r="E92" s="19">
        <f t="shared" si="5"/>
        <v>0.89718039865254695</v>
      </c>
      <c r="F92" s="17">
        <v>0.88758982013066534</v>
      </c>
      <c r="G92" s="26">
        <f t="shared" si="4"/>
        <v>22629.822407205014</v>
      </c>
    </row>
    <row r="93" spans="2:7" ht="18.75" customHeight="1" x14ac:dyDescent="0.15">
      <c r="B93" s="13">
        <v>42491</v>
      </c>
      <c r="C93" s="14">
        <v>21831</v>
      </c>
      <c r="D93" s="18">
        <v>22448.5</v>
      </c>
      <c r="E93" s="19">
        <f t="shared" si="5"/>
        <v>0.97249259415996614</v>
      </c>
      <c r="F93" s="17">
        <v>0.91619459387716873</v>
      </c>
      <c r="G93" s="26">
        <f t="shared" si="4"/>
        <v>23827.907461901934</v>
      </c>
    </row>
    <row r="94" spans="2:7" ht="18.75" customHeight="1" x14ac:dyDescent="0.15">
      <c r="B94" s="13">
        <v>42522</v>
      </c>
      <c r="C94" s="14">
        <v>19487</v>
      </c>
      <c r="D94" s="18">
        <v>22488.083333333332</v>
      </c>
      <c r="E94" s="19">
        <f t="shared" si="5"/>
        <v>0.86654783829954385</v>
      </c>
      <c r="F94" s="17">
        <v>0.85452679508227269</v>
      </c>
      <c r="G94" s="26">
        <f t="shared" si="4"/>
        <v>22804.434117392208</v>
      </c>
    </row>
    <row r="95" spans="2:7" ht="18.75" customHeight="1" x14ac:dyDescent="0.15">
      <c r="B95" s="13">
        <v>42552</v>
      </c>
      <c r="C95" s="14">
        <v>24181</v>
      </c>
      <c r="D95" s="18">
        <v>22611</v>
      </c>
      <c r="E95" s="19">
        <f t="shared" si="5"/>
        <v>1.0694352306399539</v>
      </c>
      <c r="F95" s="17">
        <v>1.0325249276673765</v>
      </c>
      <c r="G95" s="26">
        <f t="shared" si="4"/>
        <v>23419.289309197004</v>
      </c>
    </row>
    <row r="96" spans="2:7" ht="18.75" customHeight="1" x14ac:dyDescent="0.15">
      <c r="B96" s="13">
        <v>42583</v>
      </c>
      <c r="C96" s="14">
        <v>30174</v>
      </c>
      <c r="D96" s="18">
        <v>22693.5</v>
      </c>
      <c r="E96" s="19">
        <f t="shared" si="5"/>
        <v>1.3296318329036949</v>
      </c>
      <c r="F96" s="17">
        <v>1.2993185186472265</v>
      </c>
      <c r="G96" s="26">
        <f t="shared" si="4"/>
        <v>23222.943078972956</v>
      </c>
    </row>
    <row r="97" spans="2:7" ht="18.75" customHeight="1" x14ac:dyDescent="0.15">
      <c r="B97" s="13">
        <v>42614</v>
      </c>
      <c r="C97" s="14">
        <v>25218</v>
      </c>
      <c r="D97" s="18">
        <v>22723.333333333332</v>
      </c>
      <c r="E97" s="19">
        <f t="shared" si="5"/>
        <v>1.1097843626228547</v>
      </c>
      <c r="F97" s="17">
        <v>1.0793582903388685</v>
      </c>
      <c r="G97" s="26">
        <f t="shared" si="4"/>
        <v>23363.882249037728</v>
      </c>
    </row>
    <row r="98" spans="2:7" ht="18.75" customHeight="1" x14ac:dyDescent="0.15">
      <c r="B98" s="13">
        <v>42644</v>
      </c>
      <c r="C98" s="14">
        <v>24845</v>
      </c>
      <c r="D98" s="18">
        <v>22811.166666666668</v>
      </c>
      <c r="E98" s="19">
        <f t="shared" si="5"/>
        <v>1.0891595490512687</v>
      </c>
      <c r="F98" s="17">
        <v>1.0605376862540723</v>
      </c>
      <c r="G98" s="26">
        <f t="shared" si="4"/>
        <v>23426.795975308603</v>
      </c>
    </row>
    <row r="99" spans="2:7" ht="18.75" customHeight="1" x14ac:dyDescent="0.15">
      <c r="B99" s="13">
        <v>42675</v>
      </c>
      <c r="C99" s="14">
        <v>22518</v>
      </c>
      <c r="D99" s="18">
        <v>22872.166666666668</v>
      </c>
      <c r="E99" s="19">
        <f t="shared" si="5"/>
        <v>0.98451538624091872</v>
      </c>
      <c r="F99" s="17">
        <v>1.0113998669547464</v>
      </c>
      <c r="G99" s="26">
        <f t="shared" si="4"/>
        <v>22264.191182662609</v>
      </c>
    </row>
    <row r="100" spans="2:7" ht="18.75" customHeight="1" x14ac:dyDescent="0.15">
      <c r="B100" s="13">
        <v>42705</v>
      </c>
      <c r="C100" s="14">
        <v>22739</v>
      </c>
      <c r="D100" s="18">
        <v>22962</v>
      </c>
      <c r="E100" s="19">
        <f t="shared" si="5"/>
        <v>0.99028830241268184</v>
      </c>
      <c r="F100" s="17">
        <v>0.98975233623295811</v>
      </c>
      <c r="G100" s="26">
        <f t="shared" si="4"/>
        <v>22974.434277716035</v>
      </c>
    </row>
    <row r="101" spans="2:7" ht="18.75" customHeight="1" x14ac:dyDescent="0.15">
      <c r="B101" s="13">
        <v>42736</v>
      </c>
      <c r="C101" s="14">
        <v>22131</v>
      </c>
      <c r="D101" s="18">
        <v>23101</v>
      </c>
      <c r="E101" s="19">
        <f t="shared" si="5"/>
        <v>0.95801047573698106</v>
      </c>
      <c r="F101" s="17">
        <v>0.91737345923592795</v>
      </c>
      <c r="G101" s="26">
        <f t="shared" si="4"/>
        <v>24124.308129028181</v>
      </c>
    </row>
    <row r="102" spans="2:7" ht="18.75" customHeight="1" x14ac:dyDescent="0.15">
      <c r="B102" s="13">
        <v>42767</v>
      </c>
      <c r="C102" s="14">
        <v>21593</v>
      </c>
      <c r="D102" s="18">
        <v>23196.583333333332</v>
      </c>
      <c r="E102" s="19">
        <f t="shared" si="5"/>
        <v>0.9308698479301909</v>
      </c>
      <c r="F102" s="17">
        <v>0.90098060246674894</v>
      </c>
      <c r="G102" s="26">
        <f t="shared" si="4"/>
        <v>23966.109748513591</v>
      </c>
    </row>
    <row r="103" spans="2:7" ht="18.75" customHeight="1" x14ac:dyDescent="0.15">
      <c r="B103" s="13">
        <v>42795</v>
      </c>
      <c r="C103" s="14">
        <v>25603</v>
      </c>
      <c r="D103" s="18">
        <v>23367.166666666668</v>
      </c>
      <c r="E103" s="19">
        <f t="shared" si="5"/>
        <v>1.0956826886728528</v>
      </c>
      <c r="F103" s="17">
        <v>1.050443103111969</v>
      </c>
      <c r="G103" s="26">
        <f t="shared" si="4"/>
        <v>24373.523824517815</v>
      </c>
    </row>
    <row r="104" spans="2:7" ht="18.75" customHeight="1" x14ac:dyDescent="0.15">
      <c r="B104" s="13">
        <v>42826</v>
      </c>
      <c r="C104" s="14">
        <v>22317</v>
      </c>
      <c r="D104" s="18">
        <v>23553.083333333332</v>
      </c>
      <c r="E104" s="19">
        <f t="shared" si="5"/>
        <v>0.94751925614834576</v>
      </c>
      <c r="F104" s="17">
        <v>0.88758982013066534</v>
      </c>
      <c r="G104" s="26">
        <f t="shared" si="4"/>
        <v>25143.370838474279</v>
      </c>
    </row>
    <row r="105" spans="2:7" ht="18.75" customHeight="1" x14ac:dyDescent="0.15">
      <c r="B105" s="13">
        <v>42856</v>
      </c>
      <c r="C105" s="14">
        <v>23812</v>
      </c>
      <c r="D105" s="18">
        <v>23718.166666666668</v>
      </c>
      <c r="E105" s="19">
        <f t="shared" si="5"/>
        <v>1.003956179862131</v>
      </c>
      <c r="F105" s="17">
        <v>0.91619459387716873</v>
      </c>
      <c r="G105" s="26">
        <f t="shared" si="4"/>
        <v>25990.111881398418</v>
      </c>
    </row>
    <row r="106" spans="2:7" ht="18.75" customHeight="1" x14ac:dyDescent="0.15">
      <c r="B106" s="13">
        <v>42887</v>
      </c>
      <c r="C106" s="14">
        <v>21349</v>
      </c>
      <c r="D106" s="18">
        <v>23873.333333333332</v>
      </c>
      <c r="E106" s="19">
        <f t="shared" si="5"/>
        <v>0.89426137950293216</v>
      </c>
      <c r="F106" s="17">
        <v>0.85452679508227269</v>
      </c>
      <c r="G106" s="26">
        <f t="shared" si="4"/>
        <v>24983.417866896201</v>
      </c>
    </row>
    <row r="107" spans="2:7" ht="18.75" customHeight="1" x14ac:dyDescent="0.15">
      <c r="B107" s="13">
        <v>42917</v>
      </c>
      <c r="C107" s="14">
        <v>25906</v>
      </c>
      <c r="D107" s="18">
        <v>24017.083333333332</v>
      </c>
      <c r="E107" s="19">
        <f t="shared" si="5"/>
        <v>1.0786488784025261</v>
      </c>
      <c r="F107" s="17">
        <v>1.0325249276673765</v>
      </c>
      <c r="G107" s="26">
        <f t="shared" si="4"/>
        <v>25089.951153552691</v>
      </c>
    </row>
    <row r="108" spans="2:7" ht="18.75" customHeight="1" x14ac:dyDescent="0.15">
      <c r="B108" s="13">
        <v>42948</v>
      </c>
      <c r="C108" s="14">
        <v>32156</v>
      </c>
      <c r="D108" s="18">
        <v>24182.25</v>
      </c>
      <c r="E108" s="19">
        <f t="shared" si="5"/>
        <v>1.3297356532167188</v>
      </c>
      <c r="F108" s="17">
        <v>1.2993185186472265</v>
      </c>
      <c r="G108" s="26">
        <f t="shared" si="4"/>
        <v>24748.358111203499</v>
      </c>
    </row>
    <row r="109" spans="2:7" ht="18.75" customHeight="1" x14ac:dyDescent="0.15">
      <c r="B109" s="13">
        <v>42979</v>
      </c>
      <c r="C109" s="14">
        <v>25887</v>
      </c>
      <c r="D109" s="18">
        <v>24238</v>
      </c>
      <c r="E109" s="19">
        <f t="shared" si="5"/>
        <v>1.0680336661440712</v>
      </c>
      <c r="F109" s="17">
        <v>1.0793582903388685</v>
      </c>
      <c r="G109" s="26">
        <f t="shared" si="4"/>
        <v>23983.694971085719</v>
      </c>
    </row>
    <row r="110" spans="2:7" ht="18.75" customHeight="1" x14ac:dyDescent="0.15">
      <c r="B110" s="13">
        <v>43009</v>
      </c>
      <c r="C110" s="14">
        <v>26720</v>
      </c>
      <c r="D110" s="18">
        <v>24394.25</v>
      </c>
      <c r="E110" s="19">
        <f t="shared" si="5"/>
        <v>1.0953400903901533</v>
      </c>
      <c r="F110" s="17">
        <v>1.0605376862540723</v>
      </c>
      <c r="G110" s="26">
        <f t="shared" si="4"/>
        <v>25194.767094395087</v>
      </c>
    </row>
    <row r="111" spans="2:7" ht="18.75" customHeight="1" x14ac:dyDescent="0.15">
      <c r="B111" s="13">
        <v>43040</v>
      </c>
      <c r="C111" s="14">
        <v>25903</v>
      </c>
      <c r="D111" s="18">
        <v>24676.333333333332</v>
      </c>
      <c r="E111" s="19">
        <f t="shared" si="5"/>
        <v>1.0497102486863257</v>
      </c>
      <c r="F111" s="17">
        <v>1.0113998669547464</v>
      </c>
      <c r="G111" s="26">
        <f t="shared" si="4"/>
        <v>25611.037579026091</v>
      </c>
    </row>
    <row r="112" spans="2:7" ht="18.75" customHeight="1" x14ac:dyDescent="0.15">
      <c r="B112" s="13">
        <v>43070</v>
      </c>
      <c r="C112" s="14">
        <v>25384</v>
      </c>
      <c r="D112" s="18">
        <v>24896.75</v>
      </c>
      <c r="E112" s="19">
        <f t="shared" si="5"/>
        <v>1.0195708275176478</v>
      </c>
      <c r="F112" s="17">
        <v>0.98975233623295811</v>
      </c>
      <c r="G112" s="26">
        <f t="shared" si="4"/>
        <v>25646.819987930157</v>
      </c>
    </row>
    <row r="113" spans="2:7" ht="18.75" customHeight="1" x14ac:dyDescent="0.15">
      <c r="B113" s="13">
        <v>43101</v>
      </c>
      <c r="C113" s="14">
        <v>23639</v>
      </c>
      <c r="D113" s="18">
        <v>25022.416666666668</v>
      </c>
      <c r="E113" s="19">
        <f t="shared" si="5"/>
        <v>0.94471290742634095</v>
      </c>
      <c r="F113" s="17">
        <v>0.91737345923592795</v>
      </c>
      <c r="G113" s="26">
        <f t="shared" si="4"/>
        <v>25768.131573905255</v>
      </c>
    </row>
    <row r="114" spans="2:7" ht="18.75" customHeight="1" x14ac:dyDescent="0.15">
      <c r="B114" s="13">
        <v>43132</v>
      </c>
      <c r="C114" s="14">
        <v>23726</v>
      </c>
      <c r="D114" s="18">
        <v>25200.166666666668</v>
      </c>
      <c r="E114" s="19">
        <f t="shared" si="5"/>
        <v>0.94150170964477742</v>
      </c>
      <c r="F114" s="17">
        <v>0.90098060246674894</v>
      </c>
      <c r="G114" s="26">
        <f t="shared" si="4"/>
        <v>26333.530305804357</v>
      </c>
    </row>
    <row r="115" spans="2:7" ht="18.75" customHeight="1" x14ac:dyDescent="0.15">
      <c r="B115" s="13">
        <v>43160</v>
      </c>
      <c r="C115" s="14">
        <v>27517</v>
      </c>
      <c r="D115" s="18">
        <v>25359.666666666668</v>
      </c>
      <c r="E115" s="19">
        <f t="shared" si="5"/>
        <v>1.0850694672642911</v>
      </c>
      <c r="F115" s="17">
        <v>1.050443103111969</v>
      </c>
      <c r="G115" s="26">
        <f t="shared" si="4"/>
        <v>26195.612040747441</v>
      </c>
    </row>
    <row r="116" spans="2:7" ht="18.75" customHeight="1" x14ac:dyDescent="0.15">
      <c r="B116" s="13">
        <v>43191</v>
      </c>
      <c r="C116" s="14">
        <v>24456</v>
      </c>
      <c r="D116" s="18">
        <v>25537.916666666668</v>
      </c>
      <c r="E116" s="19">
        <f t="shared" si="5"/>
        <v>0.95763488929859186</v>
      </c>
      <c r="F116" s="17">
        <v>0.88758982013066534</v>
      </c>
      <c r="G116" s="26">
        <f t="shared" si="4"/>
        <v>27553.267788041714</v>
      </c>
    </row>
    <row r="117" spans="2:7" ht="18.75" customHeight="1" x14ac:dyDescent="0.15">
      <c r="B117" s="13">
        <v>43221</v>
      </c>
      <c r="C117" s="14">
        <v>25126</v>
      </c>
      <c r="D117" s="18">
        <v>25647.416666666668</v>
      </c>
      <c r="E117" s="19">
        <f t="shared" si="5"/>
        <v>0.97966981729803837</v>
      </c>
      <c r="F117" s="17">
        <v>0.91619459387716873</v>
      </c>
      <c r="G117" s="26">
        <f t="shared" si="4"/>
        <v>27424.305019822637</v>
      </c>
    </row>
    <row r="118" spans="2:7" ht="18.75" customHeight="1" x14ac:dyDescent="0.15">
      <c r="B118" s="13">
        <v>43252</v>
      </c>
      <c r="C118" s="14">
        <v>23033</v>
      </c>
      <c r="D118" s="18">
        <v>25787.75</v>
      </c>
      <c r="E118" s="19">
        <f t="shared" si="5"/>
        <v>0.89317602349952985</v>
      </c>
      <c r="F118" s="17">
        <v>0.85452679508227269</v>
      </c>
      <c r="G118" s="26">
        <f t="shared" si="4"/>
        <v>26954.099195663504</v>
      </c>
    </row>
    <row r="119" spans="2:7" ht="18.75" customHeight="1" x14ac:dyDescent="0.15">
      <c r="B119" s="13">
        <v>43282</v>
      </c>
      <c r="C119" s="14">
        <v>27478</v>
      </c>
      <c r="D119" s="18">
        <v>25918.75</v>
      </c>
      <c r="E119" s="19">
        <f t="shared" si="5"/>
        <v>1.0601591511936339</v>
      </c>
      <c r="F119" s="17">
        <v>1.0325249276673765</v>
      </c>
      <c r="G119" s="26">
        <f t="shared" si="4"/>
        <v>26612.432556061176</v>
      </c>
    </row>
    <row r="120" spans="2:7" ht="18.75" customHeight="1" x14ac:dyDescent="0.15">
      <c r="B120" s="13">
        <v>43313</v>
      </c>
      <c r="C120" s="14">
        <v>34403</v>
      </c>
      <c r="D120" s="18">
        <v>26106</v>
      </c>
      <c r="E120" s="19">
        <f t="shared" si="5"/>
        <v>1.3178196583160959</v>
      </c>
      <c r="F120" s="17">
        <v>1.2993185186472265</v>
      </c>
      <c r="G120" s="26">
        <f t="shared" si="4"/>
        <v>26477.726212829144</v>
      </c>
    </row>
    <row r="121" spans="2:7" ht="18.75" customHeight="1" x14ac:dyDescent="0.15">
      <c r="B121" s="13">
        <v>43344</v>
      </c>
      <c r="C121" s="14">
        <v>28186</v>
      </c>
      <c r="D121" s="18">
        <v>26297.583333333332</v>
      </c>
      <c r="E121" s="19">
        <f t="shared" si="5"/>
        <v>1.0718095135484567</v>
      </c>
      <c r="F121" s="17">
        <v>1.0793582903388685</v>
      </c>
      <c r="G121" s="26">
        <f t="shared" si="4"/>
        <v>26113.664250589951</v>
      </c>
    </row>
    <row r="122" spans="2:7" ht="18.75" customHeight="1" x14ac:dyDescent="0.15">
      <c r="B122" s="13">
        <v>43374</v>
      </c>
      <c r="C122" s="14">
        <v>28632</v>
      </c>
      <c r="D122" s="18">
        <v>26456.916666666668</v>
      </c>
      <c r="E122" s="19">
        <f t="shared" si="5"/>
        <v>1.0822122759328845</v>
      </c>
      <c r="F122" s="17">
        <v>1.0605376862540723</v>
      </c>
      <c r="G122" s="26">
        <f t="shared" si="4"/>
        <v>26997.626176898208</v>
      </c>
    </row>
    <row r="123" spans="2:7" ht="18.75" customHeight="1" x14ac:dyDescent="0.15">
      <c r="B123" s="13">
        <v>43405</v>
      </c>
      <c r="C123" s="14">
        <v>26958</v>
      </c>
      <c r="D123" s="18">
        <v>26544.833333333332</v>
      </c>
      <c r="E123" s="19">
        <f t="shared" si="5"/>
        <v>1.0155648619630939</v>
      </c>
      <c r="F123" s="17">
        <v>1.0113998669547464</v>
      </c>
      <c r="G123" s="26">
        <f t="shared" si="4"/>
        <v>26654.146278631255</v>
      </c>
    </row>
    <row r="124" spans="2:7" ht="18.75" customHeight="1" x14ac:dyDescent="0.15">
      <c r="B124" s="13">
        <v>43435</v>
      </c>
      <c r="C124" s="14">
        <v>26025</v>
      </c>
      <c r="D124" s="18">
        <v>26598.25</v>
      </c>
      <c r="E124" s="19">
        <f t="shared" si="5"/>
        <v>0.97844783021439385</v>
      </c>
      <c r="F124" s="17">
        <v>0.98975233623295811</v>
      </c>
      <c r="G124" s="26">
        <f t="shared" si="4"/>
        <v>26294.45675172874</v>
      </c>
    </row>
    <row r="125" spans="2:7" ht="18.75" customHeight="1" x14ac:dyDescent="0.15">
      <c r="B125" s="13">
        <v>43466</v>
      </c>
      <c r="C125" s="14">
        <v>24493</v>
      </c>
      <c r="D125" s="18">
        <v>26669.416666666668</v>
      </c>
      <c r="E125" s="19">
        <f t="shared" si="5"/>
        <v>0.91839279074345459</v>
      </c>
      <c r="F125" s="17">
        <v>0.91737345923592795</v>
      </c>
      <c r="G125" s="26">
        <f t="shared" si="4"/>
        <v>26699.050156083649</v>
      </c>
    </row>
    <row r="126" spans="2:7" ht="18.75" customHeight="1" x14ac:dyDescent="0.15">
      <c r="B126" s="13">
        <v>43497</v>
      </c>
      <c r="C126" s="14">
        <v>24279</v>
      </c>
      <c r="D126" s="18">
        <v>26715.5</v>
      </c>
      <c r="E126" s="19">
        <f t="shared" si="5"/>
        <v>0.90879826318055057</v>
      </c>
      <c r="F126" s="17">
        <v>0.90098060246674894</v>
      </c>
      <c r="G126" s="26">
        <f t="shared" si="4"/>
        <v>26947.306005842704</v>
      </c>
    </row>
    <row r="127" spans="2:7" ht="18.75" customHeight="1" x14ac:dyDescent="0.15">
      <c r="B127" s="13">
        <v>43525</v>
      </c>
      <c r="C127" s="14">
        <v>28182</v>
      </c>
      <c r="D127" s="18">
        <v>26770.916666666668</v>
      </c>
      <c r="E127" s="19">
        <f t="shared" si="5"/>
        <v>1.0527095635499968</v>
      </c>
      <c r="F127" s="17">
        <v>1.050443103111969</v>
      </c>
      <c r="G127" s="26">
        <f t="shared" si="4"/>
        <v>26828.678218277586</v>
      </c>
    </row>
    <row r="128" spans="2:7" ht="18.75" customHeight="1" x14ac:dyDescent="0.15">
      <c r="B128" s="13">
        <v>43556</v>
      </c>
      <c r="C128" s="14">
        <v>26417</v>
      </c>
      <c r="D128" s="18">
        <v>26934.333333333332</v>
      </c>
      <c r="E128" s="19">
        <f t="shared" si="5"/>
        <v>0.98079279234681882</v>
      </c>
      <c r="F128" s="17">
        <v>0.88758982013066534</v>
      </c>
      <c r="G128" s="26">
        <f t="shared" si="4"/>
        <v>29762.621653446924</v>
      </c>
    </row>
    <row r="129" spans="2:7" ht="18.75" customHeight="1" x14ac:dyDescent="0.15">
      <c r="B129" s="13">
        <v>43586</v>
      </c>
      <c r="C129" s="14">
        <v>26714</v>
      </c>
      <c r="D129" s="18">
        <v>27066.666666666668</v>
      </c>
      <c r="E129" s="19">
        <f t="shared" si="5"/>
        <v>0.9869704433497537</v>
      </c>
      <c r="F129" s="17">
        <v>0.91619459387716873</v>
      </c>
      <c r="G129" s="26">
        <f t="shared" si="4"/>
        <v>29157.561263215073</v>
      </c>
    </row>
    <row r="130" spans="2:7" ht="18.75" customHeight="1" x14ac:dyDescent="0.15">
      <c r="B130" s="13">
        <v>43617</v>
      </c>
      <c r="C130" s="14">
        <v>23731</v>
      </c>
      <c r="D130" s="18">
        <v>27124.833333333332</v>
      </c>
      <c r="E130" s="19">
        <f t="shared" si="5"/>
        <v>0.87488095164947255</v>
      </c>
      <c r="F130" s="17">
        <v>0.85452679508227269</v>
      </c>
      <c r="G130" s="26">
        <f t="shared" si="4"/>
        <v>27770.925542147816</v>
      </c>
    </row>
    <row r="131" spans="2:7" ht="18.75" customHeight="1" x14ac:dyDescent="0.15">
      <c r="B131" s="13">
        <v>43647</v>
      </c>
      <c r="C131" s="14">
        <v>26986</v>
      </c>
      <c r="D131" s="18">
        <v>27083.833333333332</v>
      </c>
      <c r="E131" s="19">
        <f t="shared" si="5"/>
        <v>0.99638775899521859</v>
      </c>
      <c r="F131" s="17">
        <v>1.0325249276673765</v>
      </c>
      <c r="G131" s="26">
        <f t="shared" si="4"/>
        <v>26135.930743062338</v>
      </c>
    </row>
    <row r="132" spans="2:7" ht="18.75" customHeight="1" x14ac:dyDescent="0.15">
      <c r="B132" s="13">
        <v>43678</v>
      </c>
      <c r="C132" s="14">
        <v>34031</v>
      </c>
      <c r="D132" s="18">
        <v>27052.833333333332</v>
      </c>
      <c r="E132" s="19">
        <f t="shared" si="5"/>
        <v>1.2579458713505056</v>
      </c>
      <c r="F132" s="17">
        <v>1.2993185186472265</v>
      </c>
      <c r="G132" s="26">
        <f t="shared" si="4"/>
        <v>26191.422281451865</v>
      </c>
    </row>
    <row r="133" spans="2:7" ht="18.75" customHeight="1" x14ac:dyDescent="0.15">
      <c r="B133" s="13">
        <v>43709</v>
      </c>
      <c r="C133" s="14">
        <v>28621</v>
      </c>
      <c r="D133" s="18">
        <v>27089.083333333332</v>
      </c>
      <c r="E133" s="19">
        <f t="shared" si="5"/>
        <v>1.0565510706957599</v>
      </c>
      <c r="F133" s="17">
        <v>1.0793582903388685</v>
      </c>
      <c r="G133" s="26">
        <f t="shared" si="4"/>
        <v>26516.681491383486</v>
      </c>
    </row>
    <row r="134" spans="2:7" ht="18.75" customHeight="1" x14ac:dyDescent="0.15">
      <c r="B134" s="13">
        <v>43739</v>
      </c>
      <c r="C134" s="14">
        <v>28256</v>
      </c>
      <c r="D134" s="18">
        <v>27057.75</v>
      </c>
      <c r="E134" s="19">
        <f t="shared" si="5"/>
        <v>1.044284909129547</v>
      </c>
      <c r="F134" s="17">
        <v>1.0605376862540723</v>
      </c>
      <c r="G134" s="26">
        <f t="shared" ref="G134:G160" si="6">C134/F134</f>
        <v>26643.08903515073</v>
      </c>
    </row>
    <row r="135" spans="2:7" ht="18.75" customHeight="1" x14ac:dyDescent="0.15">
      <c r="B135" s="13">
        <v>43770</v>
      </c>
      <c r="C135" s="14">
        <v>28564</v>
      </c>
      <c r="D135" s="18">
        <v>27191.583333333332</v>
      </c>
      <c r="E135" s="19">
        <f t="shared" si="5"/>
        <v>1.0504721130006529</v>
      </c>
      <c r="F135" s="17">
        <v>1.0113998669547464</v>
      </c>
      <c r="G135" s="26">
        <f t="shared" si="6"/>
        <v>28242.044450731628</v>
      </c>
    </row>
    <row r="136" spans="2:7" ht="18.75" customHeight="1" x14ac:dyDescent="0.15">
      <c r="B136" s="13">
        <v>43800</v>
      </c>
      <c r="C136" s="14">
        <v>27235</v>
      </c>
      <c r="D136" s="18">
        <v>27292.416666666668</v>
      </c>
      <c r="E136" s="19">
        <f t="shared" si="5"/>
        <v>0.99789624101933072</v>
      </c>
      <c r="F136" s="17">
        <v>0.98975233623295811</v>
      </c>
      <c r="G136" s="26">
        <f t="shared" si="6"/>
        <v>27516.984808197205</v>
      </c>
    </row>
    <row r="137" spans="2:7" ht="18.75" customHeight="1" x14ac:dyDescent="0.15">
      <c r="B137" s="13">
        <v>43831</v>
      </c>
      <c r="C137" s="14">
        <v>25389</v>
      </c>
      <c r="D137" s="18">
        <v>27367.083333333332</v>
      </c>
      <c r="E137" s="19">
        <f t="shared" si="5"/>
        <v>0.92772034530533953</v>
      </c>
      <c r="F137" s="17">
        <v>0.91737345923592795</v>
      </c>
      <c r="G137" s="26">
        <f t="shared" si="6"/>
        <v>27675.751619352784</v>
      </c>
    </row>
    <row r="138" spans="2:7" ht="18.75" customHeight="1" x14ac:dyDescent="0.15">
      <c r="B138" s="13">
        <v>43862</v>
      </c>
      <c r="C138" s="14">
        <v>24373</v>
      </c>
      <c r="D138" s="18">
        <v>27374.916666666668</v>
      </c>
      <c r="E138" s="19">
        <f t="shared" si="5"/>
        <v>0.89034060986487018</v>
      </c>
      <c r="F138" s="17">
        <v>0.90098060246674894</v>
      </c>
      <c r="G138" s="26">
        <f t="shared" si="6"/>
        <v>27051.636775831139</v>
      </c>
    </row>
    <row r="139" spans="2:7" ht="18.75" customHeight="1" x14ac:dyDescent="0.15">
      <c r="B139" s="13">
        <v>43891</v>
      </c>
      <c r="C139" s="14">
        <v>22531</v>
      </c>
      <c r="D139" s="18">
        <v>26904</v>
      </c>
      <c r="E139" s="19">
        <f t="shared" si="5"/>
        <v>0.83745911388641092</v>
      </c>
      <c r="F139" s="17">
        <v>1.050443103111969</v>
      </c>
      <c r="G139" s="26">
        <f t="shared" si="6"/>
        <v>21449.043678092836</v>
      </c>
    </row>
    <row r="140" spans="2:7" ht="18.75" customHeight="1" x14ac:dyDescent="0.15">
      <c r="B140" s="13">
        <v>43922</v>
      </c>
      <c r="C140" s="14">
        <v>13340</v>
      </c>
      <c r="D140" s="18">
        <v>25814.25</v>
      </c>
      <c r="E140" s="19">
        <f t="shared" si="5"/>
        <v>0.51676883891648995</v>
      </c>
      <c r="F140" s="17">
        <v>0.88758982013066534</v>
      </c>
      <c r="G140" s="26">
        <f t="shared" si="6"/>
        <v>15029.464846764657</v>
      </c>
    </row>
    <row r="141" spans="2:7" ht="18.75" customHeight="1" x14ac:dyDescent="0.15">
      <c r="B141" s="13">
        <v>43952</v>
      </c>
      <c r="C141" s="14">
        <v>11200</v>
      </c>
      <c r="D141" s="18">
        <v>24521.416666666668</v>
      </c>
      <c r="E141" s="19">
        <f t="shared" si="5"/>
        <v>0.45674359488474359</v>
      </c>
      <c r="F141" s="17">
        <v>0.91619459387716873</v>
      </c>
      <c r="G141" s="26">
        <f t="shared" si="6"/>
        <v>12224.477283372344</v>
      </c>
    </row>
    <row r="142" spans="2:7" ht="18.75" customHeight="1" x14ac:dyDescent="0.15">
      <c r="B142" s="13">
        <v>43983</v>
      </c>
      <c r="C142" s="14">
        <v>14964</v>
      </c>
      <c r="D142" s="18">
        <v>23790.833333333332</v>
      </c>
      <c r="E142" s="19">
        <f t="shared" si="5"/>
        <v>0.62898175067427931</v>
      </c>
      <c r="F142" s="17">
        <v>0.85452679508227269</v>
      </c>
      <c r="G142" s="26">
        <f t="shared" si="6"/>
        <v>17511.446201706625</v>
      </c>
    </row>
    <row r="143" spans="2:7" ht="18.75" customHeight="1" x14ac:dyDescent="0.15">
      <c r="B143" s="13">
        <v>44013</v>
      </c>
      <c r="C143" s="14">
        <v>19564</v>
      </c>
      <c r="D143" s="18">
        <v>23172.333333333332</v>
      </c>
      <c r="E143" s="19">
        <f t="shared" si="5"/>
        <v>0.844282693441892</v>
      </c>
      <c r="F143" s="17">
        <v>1.0325249276673765</v>
      </c>
      <c r="G143" s="26">
        <f t="shared" si="6"/>
        <v>18947.726564043263</v>
      </c>
    </row>
    <row r="144" spans="2:7" ht="18.75" customHeight="1" x14ac:dyDescent="0.15">
      <c r="B144" s="13">
        <v>44044</v>
      </c>
      <c r="C144" s="14">
        <v>22848</v>
      </c>
      <c r="D144" s="18">
        <v>22240.416666666668</v>
      </c>
      <c r="E144" s="19">
        <f t="shared" si="5"/>
        <v>1.0273188826648181</v>
      </c>
      <c r="F144" s="17">
        <v>1.2993185186472265</v>
      </c>
      <c r="G144" s="26">
        <f t="shared" si="6"/>
        <v>17584.602752978528</v>
      </c>
    </row>
    <row r="145" spans="2:7" ht="18.75" customHeight="1" x14ac:dyDescent="0.15">
      <c r="B145" s="13">
        <v>44075</v>
      </c>
      <c r="C145" s="14">
        <v>22646</v>
      </c>
      <c r="D145" s="18">
        <v>21742.5</v>
      </c>
      <c r="E145" s="19">
        <f t="shared" ref="E145:E160" si="7">C145/D145</f>
        <v>1.0415545590433484</v>
      </c>
      <c r="F145" s="17">
        <v>1.0793582903388685</v>
      </c>
      <c r="G145" s="26">
        <f t="shared" si="6"/>
        <v>20980.984908069964</v>
      </c>
    </row>
    <row r="146" spans="2:7" ht="18.75" customHeight="1" x14ac:dyDescent="0.15">
      <c r="B146" s="13">
        <v>44105</v>
      </c>
      <c r="C146" s="14">
        <v>23264</v>
      </c>
      <c r="D146" s="18">
        <v>21326.5</v>
      </c>
      <c r="E146" s="19">
        <f t="shared" si="7"/>
        <v>1.0908494127025063</v>
      </c>
      <c r="F146" s="17">
        <v>1.0605376862540723</v>
      </c>
      <c r="G146" s="26">
        <f t="shared" si="6"/>
        <v>21936.042727694883</v>
      </c>
    </row>
    <row r="147" spans="2:7" ht="18.75" customHeight="1" x14ac:dyDescent="0.15">
      <c r="B147" s="13">
        <v>44136</v>
      </c>
      <c r="C147" s="14">
        <v>23806</v>
      </c>
      <c r="D147" s="18">
        <v>20930</v>
      </c>
      <c r="E147" s="19">
        <f t="shared" si="7"/>
        <v>1.1374104156712852</v>
      </c>
      <c r="F147" s="17">
        <v>1.0113998669547464</v>
      </c>
      <c r="G147" s="26">
        <f t="shared" si="6"/>
        <v>23537.673651943605</v>
      </c>
    </row>
    <row r="148" spans="2:7" ht="18.75" customHeight="1" x14ac:dyDescent="0.15">
      <c r="B148" s="13">
        <v>44166</v>
      </c>
      <c r="C148" s="14">
        <v>21866</v>
      </c>
      <c r="D148" s="18">
        <v>20482.583333333332</v>
      </c>
      <c r="E148" s="19">
        <f t="shared" si="7"/>
        <v>1.067541122335643</v>
      </c>
      <c r="F148" s="17">
        <v>0.98975233623295811</v>
      </c>
      <c r="G148" s="26">
        <f t="shared" si="6"/>
        <v>22092.395440280525</v>
      </c>
    </row>
    <row r="149" spans="2:7" ht="18.75" customHeight="1" x14ac:dyDescent="0.15">
      <c r="B149" s="13">
        <v>44197</v>
      </c>
      <c r="C149" s="14">
        <v>17982</v>
      </c>
      <c r="D149" s="18">
        <v>19865.333333333332</v>
      </c>
      <c r="E149" s="19">
        <f t="shared" si="7"/>
        <v>0.90519497952882755</v>
      </c>
      <c r="F149" s="17">
        <v>0.91737345923592795</v>
      </c>
      <c r="G149" s="26">
        <f t="shared" si="6"/>
        <v>19601.613518421436</v>
      </c>
    </row>
    <row r="150" spans="2:7" ht="18.75" customHeight="1" x14ac:dyDescent="0.15">
      <c r="B150" s="13">
        <v>44228</v>
      </c>
      <c r="C150" s="14">
        <v>18232</v>
      </c>
      <c r="D150" s="18">
        <v>19353.583333333332</v>
      </c>
      <c r="E150" s="19">
        <f t="shared" si="7"/>
        <v>0.94204776893167941</v>
      </c>
      <c r="F150" s="17">
        <v>0.90098060246674894</v>
      </c>
      <c r="G150" s="26">
        <f t="shared" si="6"/>
        <v>20235.729770522845</v>
      </c>
    </row>
    <row r="151" spans="2:7" ht="18.75" customHeight="1" x14ac:dyDescent="0.15">
      <c r="B151" s="13">
        <v>44256</v>
      </c>
      <c r="C151" s="14">
        <v>23220</v>
      </c>
      <c r="D151" s="18">
        <v>19411</v>
      </c>
      <c r="E151" s="19">
        <f t="shared" si="7"/>
        <v>1.1962289423522745</v>
      </c>
      <c r="F151" s="17">
        <v>1.050443103111969</v>
      </c>
      <c r="G151" s="26">
        <f t="shared" si="6"/>
        <v>22104.957356766929</v>
      </c>
    </row>
    <row r="152" spans="2:7" ht="18.75" customHeight="1" x14ac:dyDescent="0.15">
      <c r="B152" s="13">
        <v>44287</v>
      </c>
      <c r="C152" s="14">
        <v>19252</v>
      </c>
      <c r="D152" s="18">
        <v>19903.666666666668</v>
      </c>
      <c r="E152" s="19">
        <f t="shared" si="7"/>
        <v>0.96725896400998135</v>
      </c>
      <c r="F152" s="17">
        <v>0.88758982013066534</v>
      </c>
      <c r="G152" s="26">
        <f t="shared" si="6"/>
        <v>21690.199192647164</v>
      </c>
    </row>
    <row r="153" spans="2:7" ht="18.75" customHeight="1" x14ac:dyDescent="0.15">
      <c r="B153" s="13">
        <v>44317</v>
      </c>
      <c r="C153" s="14">
        <v>18865</v>
      </c>
      <c r="D153" s="18">
        <v>20542.416666666668</v>
      </c>
      <c r="E153" s="19">
        <f t="shared" si="7"/>
        <v>0.91834375215509367</v>
      </c>
      <c r="F153" s="17">
        <v>0.91619459387716873</v>
      </c>
      <c r="G153" s="26">
        <f t="shared" si="6"/>
        <v>20590.603924180294</v>
      </c>
    </row>
    <row r="154" spans="2:7" ht="18.75" customHeight="1" x14ac:dyDescent="0.15">
      <c r="B154" s="13">
        <v>44348</v>
      </c>
      <c r="C154" s="14">
        <v>18223</v>
      </c>
      <c r="D154" s="18">
        <v>20814</v>
      </c>
      <c r="E154" s="19">
        <f t="shared" si="7"/>
        <v>0.87551647929278376</v>
      </c>
      <c r="F154" s="17">
        <v>0.85452679508227269</v>
      </c>
      <c r="G154" s="26">
        <f t="shared" si="6"/>
        <v>21325.252882497985</v>
      </c>
    </row>
    <row r="155" spans="2:7" ht="18.75" customHeight="1" x14ac:dyDescent="0.15">
      <c r="B155" s="13">
        <v>44378</v>
      </c>
      <c r="C155" s="14">
        <v>22567</v>
      </c>
      <c r="D155" s="18">
        <v>21064.25</v>
      </c>
      <c r="E155" s="19">
        <f t="shared" si="7"/>
        <v>1.0713412535456994</v>
      </c>
      <c r="F155" s="17">
        <v>1.0325249276673765</v>
      </c>
      <c r="G155" s="26">
        <f t="shared" si="6"/>
        <v>21856.130922652032</v>
      </c>
    </row>
    <row r="156" spans="2:7" ht="18.75" customHeight="1" x14ac:dyDescent="0.15">
      <c r="B156" s="13">
        <v>44409</v>
      </c>
      <c r="C156" s="14">
        <v>26546</v>
      </c>
      <c r="D156" s="18">
        <v>21372.416666666668</v>
      </c>
      <c r="E156" s="19">
        <f t="shared" si="7"/>
        <v>1.2420682421657199</v>
      </c>
      <c r="F156" s="17">
        <v>1.2993185186472265</v>
      </c>
      <c r="G156" s="26">
        <f t="shared" si="6"/>
        <v>20430.710113820376</v>
      </c>
    </row>
    <row r="157" spans="2:7" ht="18.75" customHeight="1" x14ac:dyDescent="0.15">
      <c r="B157" s="13">
        <v>44440</v>
      </c>
      <c r="C157" s="14">
        <v>21680</v>
      </c>
      <c r="D157" s="18">
        <v>21291.916666666668</v>
      </c>
      <c r="E157" s="19">
        <f t="shared" si="7"/>
        <v>1.0182267918576298</v>
      </c>
      <c r="F157" s="17">
        <v>1.0793582903388685</v>
      </c>
      <c r="G157" s="26">
        <f t="shared" si="6"/>
        <v>20086.008690583629</v>
      </c>
    </row>
    <row r="158" spans="2:7" ht="18.75" customHeight="1" x14ac:dyDescent="0.15">
      <c r="B158" s="13">
        <v>44470</v>
      </c>
      <c r="C158" s="14">
        <v>24125</v>
      </c>
      <c r="D158" s="18">
        <v>21363.666666666668</v>
      </c>
      <c r="E158" s="19">
        <f t="shared" si="7"/>
        <v>1.1292537173706136</v>
      </c>
      <c r="F158" s="17">
        <v>1.0605376862540723</v>
      </c>
      <c r="G158" s="26">
        <f t="shared" si="6"/>
        <v>22747.895065579396</v>
      </c>
    </row>
    <row r="159" spans="2:7" ht="18.75" customHeight="1" x14ac:dyDescent="0.15">
      <c r="B159" s="13">
        <v>44501</v>
      </c>
      <c r="C159" s="14">
        <v>24631</v>
      </c>
      <c r="D159" s="18">
        <v>21432.416666666668</v>
      </c>
      <c r="E159" s="19">
        <f t="shared" si="7"/>
        <v>1.1492404418540449</v>
      </c>
      <c r="F159" s="17">
        <v>1.0113998669547464</v>
      </c>
      <c r="G159" s="26">
        <f t="shared" si="6"/>
        <v>24353.374767748588</v>
      </c>
    </row>
    <row r="160" spans="2:7" ht="18.75" customHeight="1" x14ac:dyDescent="0.15">
      <c r="B160" s="13">
        <v>44531</v>
      </c>
      <c r="C160" s="14">
        <v>25146</v>
      </c>
      <c r="D160" s="18">
        <v>21705.75</v>
      </c>
      <c r="E160" s="19">
        <f t="shared" si="7"/>
        <v>1.1584948688711516</v>
      </c>
      <c r="F160" s="17">
        <v>0.98975233623295811</v>
      </c>
      <c r="G160" s="26">
        <f t="shared" si="6"/>
        <v>25406.35579169917</v>
      </c>
    </row>
    <row r="162" spans="2:23" ht="18.75" customHeight="1" x14ac:dyDescent="0.15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</sheetData>
  <sheetProtection formatCells="0" formatColumns="0" formatRows="0" insertColumns="0" insertRows="0" insertHyperlinks="0" deleteColumns="0" deleteRows="0" sort="0" autoFilter="0" pivotTables="0"/>
  <phoneticPr fontI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Yujiro Sakaki</dc:creator>
  <cp:keywords/>
  <dc:description/>
  <cp:lastModifiedBy>Yujiro Sakaki</cp:lastModifiedBy>
  <cp:revision>1</cp:revision>
  <cp:lastPrinted>2022-04-14T06:27:09Z</cp:lastPrinted>
  <dcterms:created xsi:type="dcterms:W3CDTF">2022-03-23T00:58:07Z</dcterms:created>
  <dcterms:modified xsi:type="dcterms:W3CDTF">2024-02-08T08:51:19Z</dcterms:modified>
  <cp:category/>
  <dc:language/>
  <cp:version/>
</cp:coreProperties>
</file>